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050" activeTab="0"/>
  </bookViews>
  <sheets>
    <sheet name="CHN" sheetId="1" r:id="rId1"/>
    <sheet name="ENG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<sst xmlns="http://schemas.openxmlformats.org/spreadsheetml/2006/main" count="346" uniqueCount="136">
  <si>
    <t>2(S)</t>
  </si>
  <si>
    <t>4(Q)</t>
  </si>
  <si>
    <t>7:00pm</t>
  </si>
  <si>
    <t>4(2)</t>
  </si>
  <si>
    <t>8(1)</t>
  </si>
  <si>
    <t>2(1)</t>
  </si>
  <si>
    <t>3(1)</t>
  </si>
  <si>
    <t>2/(Q)</t>
  </si>
  <si>
    <t>6(1)</t>
  </si>
  <si>
    <t>16(1)</t>
  </si>
  <si>
    <t>8(2)</t>
  </si>
  <si>
    <t xml:space="preserve">ATP / WTA </t>
  </si>
  <si>
    <t>N/A</t>
  </si>
  <si>
    <t xml:space="preserve"> </t>
  </si>
  <si>
    <t>11am</t>
  </si>
  <si>
    <r>
      <t>8(1)</t>
    </r>
    <r>
      <rPr>
        <sz val="10"/>
        <color indexed="12"/>
        <rFont val="Arial"/>
        <family val="2"/>
      </rPr>
      <t xml:space="preserve"> 4(3)</t>
    </r>
  </si>
  <si>
    <t>16(1))</t>
  </si>
  <si>
    <t>10am</t>
  </si>
  <si>
    <t>2(Q)</t>
  </si>
  <si>
    <t xml:space="preserve"> 2(S)</t>
  </si>
  <si>
    <t>4(1)</t>
  </si>
  <si>
    <t>4(3)</t>
  </si>
  <si>
    <t>Total Doctor Hours (Est)</t>
  </si>
  <si>
    <t>ITF</t>
  </si>
  <si>
    <t>12:30pm</t>
  </si>
  <si>
    <r>
      <t>11am</t>
    </r>
    <r>
      <rPr>
        <sz val="10"/>
        <rFont val="Arial"/>
        <family val="2"/>
      </rPr>
      <t xml:space="preserve"> / 12:30pm</t>
    </r>
  </si>
  <si>
    <t>3pm/7pm</t>
  </si>
  <si>
    <r>
      <t>11am</t>
    </r>
    <r>
      <rPr>
        <sz val="10"/>
        <rFont val="Arial"/>
        <family val="2"/>
      </rPr>
      <t xml:space="preserve"> / 3pm / 7pm</t>
    </r>
  </si>
  <si>
    <t>1(F) 10 am</t>
  </si>
  <si>
    <t>1(F)10 am</t>
  </si>
  <si>
    <t>1(F) 12 pm</t>
  </si>
  <si>
    <r>
      <t>11am*</t>
    </r>
    <r>
      <rPr>
        <sz val="10"/>
        <rFont val="Arial"/>
        <family val="2"/>
      </rPr>
      <t xml:space="preserve"> / 12:30pm</t>
    </r>
  </si>
  <si>
    <r>
      <t>6(1)</t>
    </r>
    <r>
      <rPr>
        <sz val="10"/>
        <color indexed="12"/>
        <rFont val="Arial"/>
        <family val="2"/>
      </rPr>
      <t xml:space="preserve"> 4(3)</t>
    </r>
  </si>
  <si>
    <t>0(1) 4(2)</t>
  </si>
  <si>
    <t>1(F) TBD</t>
  </si>
  <si>
    <t>1 (F) TBD</t>
  </si>
  <si>
    <t>男子单打</t>
  </si>
  <si>
    <t>男子双打</t>
  </si>
  <si>
    <t>女子单打</t>
  </si>
  <si>
    <t>女子双打</t>
  </si>
  <si>
    <r>
      <t>ITF</t>
    </r>
    <r>
      <rPr>
        <b/>
        <sz val="10"/>
        <rFont val="宋体"/>
        <family val="0"/>
      </rPr>
      <t>男子单打</t>
    </r>
  </si>
  <si>
    <r>
      <t>ITF</t>
    </r>
    <r>
      <rPr>
        <b/>
        <sz val="10"/>
        <rFont val="宋体"/>
        <family val="0"/>
      </rPr>
      <t>女子单打</t>
    </r>
  </si>
  <si>
    <r>
      <t>ITF</t>
    </r>
    <r>
      <rPr>
        <b/>
        <sz val="10"/>
        <rFont val="宋体"/>
        <family val="0"/>
      </rPr>
      <t>男子双打</t>
    </r>
  </si>
  <si>
    <r>
      <t>ITF</t>
    </r>
    <r>
      <rPr>
        <b/>
        <sz val="10"/>
        <rFont val="宋体"/>
        <family val="0"/>
      </rPr>
      <t>女子双打</t>
    </r>
  </si>
  <si>
    <t>共计</t>
  </si>
  <si>
    <t>场地使用数量</t>
  </si>
  <si>
    <t>星期五</t>
  </si>
  <si>
    <t>星期六</t>
  </si>
  <si>
    <t>星期日</t>
  </si>
  <si>
    <t>星期一</t>
  </si>
  <si>
    <t>星期二</t>
  </si>
  <si>
    <t>星期三</t>
  </si>
  <si>
    <t>星期四</t>
  </si>
  <si>
    <t>星期五</t>
  </si>
  <si>
    <t>星期六</t>
  </si>
  <si>
    <r>
      <t>1(F)</t>
    </r>
    <r>
      <rPr>
        <sz val="10"/>
        <rFont val="宋体"/>
        <family val="0"/>
      </rPr>
      <t>待定</t>
    </r>
  </si>
  <si>
    <r>
      <t xml:space="preserve">1 (F) </t>
    </r>
    <r>
      <rPr>
        <sz val="10"/>
        <rFont val="宋体"/>
        <family val="0"/>
      </rPr>
      <t>待定</t>
    </r>
  </si>
  <si>
    <r>
      <t>ATP&amp;WTA</t>
    </r>
    <r>
      <rPr>
        <b/>
        <sz val="10"/>
        <rFont val="宋体"/>
        <family val="0"/>
      </rPr>
      <t>场地使用数量</t>
    </r>
  </si>
  <si>
    <t>比赛总计</t>
  </si>
  <si>
    <t>开始时间</t>
  </si>
  <si>
    <r>
      <t xml:space="preserve">ITF </t>
    </r>
    <r>
      <rPr>
        <b/>
        <sz val="10"/>
        <rFont val="宋体"/>
        <family val="0"/>
      </rPr>
      <t>开始时间</t>
    </r>
  </si>
  <si>
    <r>
      <t>中心球场</t>
    </r>
    <r>
      <rPr>
        <b/>
        <sz val="10"/>
        <rFont val="Arial"/>
        <family val="2"/>
      </rPr>
      <t>/1</t>
    </r>
    <r>
      <rPr>
        <b/>
        <sz val="10"/>
        <rFont val="宋体"/>
        <family val="0"/>
      </rPr>
      <t>号、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号场地</t>
    </r>
  </si>
  <si>
    <t>转播时间</t>
  </si>
  <si>
    <t>待定</t>
  </si>
  <si>
    <t>待定</t>
  </si>
  <si>
    <t>晚间比赛开始时间</t>
  </si>
  <si>
    <r>
      <t>1</t>
    </r>
    <r>
      <rPr>
        <b/>
        <sz val="10"/>
        <rFont val="宋体"/>
        <family val="0"/>
      </rPr>
      <t>号场地</t>
    </r>
    <r>
      <rPr>
        <b/>
        <sz val="10"/>
        <rFont val="Arial"/>
        <family val="2"/>
      </rPr>
      <t xml:space="preserve"> </t>
    </r>
  </si>
  <si>
    <r>
      <t>2</t>
    </r>
    <r>
      <rPr>
        <b/>
        <sz val="10"/>
        <rFont val="宋体"/>
        <family val="0"/>
      </rPr>
      <t>号场地</t>
    </r>
  </si>
  <si>
    <t>晚间比赛数量</t>
  </si>
  <si>
    <t>场地使用数量</t>
  </si>
  <si>
    <t>延迟或休赛</t>
  </si>
  <si>
    <t>在转播期间进行一场双打比赛</t>
  </si>
  <si>
    <r>
      <t xml:space="preserve">* - </t>
    </r>
    <r>
      <rPr>
        <sz val="10"/>
        <rFont val="宋体"/>
        <family val="0"/>
      </rPr>
      <t>资格赛可选择的开赛时间</t>
    </r>
    <r>
      <rPr>
        <sz val="10"/>
        <rFont val="Arial"/>
        <family val="2"/>
      </rPr>
      <t xml:space="preserve"> </t>
    </r>
  </si>
  <si>
    <t>男子单打</t>
  </si>
  <si>
    <t>女子单打</t>
  </si>
  <si>
    <t>男子双打</t>
  </si>
  <si>
    <t>女子双打</t>
  </si>
  <si>
    <t>男子资格赛</t>
  </si>
  <si>
    <t>女子资格赛</t>
  </si>
  <si>
    <t>女子双打资格赛</t>
  </si>
  <si>
    <r>
      <t xml:space="preserve">ITF </t>
    </r>
    <r>
      <rPr>
        <b/>
        <sz val="10"/>
        <rFont val="宋体"/>
        <family val="0"/>
      </rPr>
      <t>比赛</t>
    </r>
  </si>
  <si>
    <r>
      <t xml:space="preserve">ITF </t>
    </r>
    <r>
      <rPr>
        <b/>
        <sz val="10"/>
        <rFont val="宋体"/>
        <family val="0"/>
      </rPr>
      <t>场地</t>
    </r>
  </si>
  <si>
    <t>在此之前不能行使</t>
  </si>
  <si>
    <t>Tour</t>
  </si>
  <si>
    <r>
      <t>2007</t>
    </r>
    <r>
      <rPr>
        <b/>
        <sz val="10"/>
        <rFont val="宋体"/>
        <family val="0"/>
      </rPr>
      <t>中网比赛对阵计划</t>
    </r>
  </si>
  <si>
    <t>Match Schedule Plan-Beijing-2007</t>
  </si>
  <si>
    <t>Friday</t>
  </si>
  <si>
    <t>Saturday</t>
  </si>
  <si>
    <t>Sunday</t>
  </si>
  <si>
    <t>Monday</t>
  </si>
  <si>
    <t>Tuesday</t>
  </si>
  <si>
    <t>Wednesday</t>
  </si>
  <si>
    <t>Thursday</t>
  </si>
  <si>
    <t>Singles</t>
  </si>
  <si>
    <t>Men's</t>
  </si>
  <si>
    <t>Doubles</t>
  </si>
  <si>
    <t>Men's Doubles</t>
  </si>
  <si>
    <t>Women's Singles</t>
  </si>
  <si>
    <t>Women's Doubles</t>
  </si>
  <si>
    <t>Other</t>
  </si>
  <si>
    <t>ITF Men's Singes</t>
  </si>
  <si>
    <t>ITF Women's Singes</t>
  </si>
  <si>
    <t>ITF Men's Doubles</t>
  </si>
  <si>
    <t>ITF Women's Doubles</t>
  </si>
  <si>
    <t>Total</t>
  </si>
  <si>
    <t>ITF Matches</t>
  </si>
  <si>
    <t># of Courts</t>
  </si>
  <si>
    <t>ITF Courts</t>
  </si>
  <si>
    <t># of ATP?WTA Courts</t>
  </si>
  <si>
    <t>Total Matches</t>
  </si>
  <si>
    <t>Start Times</t>
  </si>
  <si>
    <t>ITF start</t>
  </si>
  <si>
    <t>Stadium / Ct 1 &amp; 2</t>
  </si>
  <si>
    <r>
      <t>11am*</t>
    </r>
    <r>
      <rPr>
        <sz val="10"/>
        <rFont val="Arial"/>
        <family val="2"/>
      </rPr>
      <t xml:space="preserve"> / 12:30pm</t>
    </r>
  </si>
  <si>
    <r>
      <t>11am</t>
    </r>
    <r>
      <rPr>
        <sz val="10"/>
        <rFont val="Arial"/>
        <family val="2"/>
      </rPr>
      <t xml:space="preserve"> / 12:30pm</t>
    </r>
  </si>
  <si>
    <r>
      <t>11am</t>
    </r>
    <r>
      <rPr>
        <sz val="10"/>
        <rFont val="Arial"/>
        <family val="2"/>
      </rPr>
      <t xml:space="preserve"> / 3pm / 7pm</t>
    </r>
  </si>
  <si>
    <t>Broadcast Times</t>
  </si>
  <si>
    <t>TBD</t>
  </si>
  <si>
    <t>Night start times</t>
  </si>
  <si>
    <t xml:space="preserve">CT 1 and </t>
  </si>
  <si>
    <t>Court 2</t>
  </si>
  <si>
    <t># of night matches</t>
  </si>
  <si>
    <t>Number of courts</t>
  </si>
  <si>
    <t>Delayed or MIP</t>
  </si>
  <si>
    <t>Not Before available</t>
  </si>
  <si>
    <t>a - Doubles may still be on during Broadcast</t>
  </si>
  <si>
    <t xml:space="preserve">* - Optional start time for qualifying rounds. </t>
  </si>
  <si>
    <t>Tour</t>
  </si>
  <si>
    <t>MS</t>
  </si>
  <si>
    <t>WS</t>
  </si>
  <si>
    <t>MD</t>
  </si>
  <si>
    <t>WD</t>
  </si>
  <si>
    <t>MQ</t>
  </si>
  <si>
    <t>WQ</t>
  </si>
  <si>
    <t>WDQ</t>
  </si>
  <si>
    <t>16(1)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</si>
</sst>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\-yyyy"/>
    <numFmt numFmtId="185" formatCode="[$-804]aaaa;@"/>
    <numFmt numFmtId="186" formatCode="h:mm;@"/>
  </numFmts>
  <fonts count="8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宋体"/>
      <family val="0"/>
    </font>
    <font>
      <sz val="1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18" fontId="0" fillId="0" borderId="6" xfId="0" applyNumberFormat="1" applyFont="1" applyBorder="1" applyAlignment="1">
      <alignment/>
    </xf>
    <xf numFmtId="18" fontId="0" fillId="0" borderId="4" xfId="0" applyNumberFormat="1" applyFont="1" applyBorder="1" applyAlignment="1">
      <alignment/>
    </xf>
    <xf numFmtId="18" fontId="0" fillId="0" borderId="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18" fontId="0" fillId="0" borderId="1" xfId="0" applyNumberFormat="1" applyFont="1" applyBorder="1" applyAlignment="1">
      <alignment/>
    </xf>
    <xf numFmtId="0" fontId="0" fillId="0" borderId="8" xfId="0" applyBorder="1" applyAlignment="1">
      <alignment/>
    </xf>
    <xf numFmtId="18" fontId="0" fillId="0" borderId="2" xfId="0" applyNumberFormat="1" applyFont="1" applyBorder="1" applyAlignment="1">
      <alignment/>
    </xf>
    <xf numFmtId="18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 quotePrefix="1">
      <alignment horizontal="center"/>
    </xf>
    <xf numFmtId="18" fontId="0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NumberFormat="1" applyFont="1" applyBorder="1" applyAlignment="1" quotePrefix="1">
      <alignment horizontal="center"/>
    </xf>
    <xf numFmtId="0" fontId="0" fillId="0" borderId="9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8" fontId="3" fillId="0" borderId="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" fontId="0" fillId="0" borderId="0" xfId="0" applyNumberFormat="1" applyFont="1" applyBorder="1" applyAlignment="1">
      <alignment horizontal="center"/>
    </xf>
    <xf numFmtId="18" fontId="0" fillId="0" borderId="12" xfId="0" applyNumberFormat="1" applyFont="1" applyBorder="1" applyAlignment="1">
      <alignment horizontal="center"/>
    </xf>
    <xf numFmtId="18" fontId="0" fillId="0" borderId="13" xfId="0" applyNumberFormat="1" applyFont="1" applyBorder="1" applyAlignment="1">
      <alignment horizontal="center"/>
    </xf>
    <xf numFmtId="18" fontId="0" fillId="0" borderId="11" xfId="0" applyNumberFormat="1" applyFont="1" applyBorder="1" applyAlignment="1">
      <alignment horizontal="center"/>
    </xf>
    <xf numFmtId="18" fontId="0" fillId="0" borderId="1" xfId="0" applyNumberFormat="1" applyFont="1" applyBorder="1" applyAlignment="1">
      <alignment horizontal="center"/>
    </xf>
    <xf numFmtId="18" fontId="3" fillId="0" borderId="0" xfId="0" applyNumberFormat="1" applyFont="1" applyBorder="1" applyAlignment="1">
      <alignment horizontal="center"/>
    </xf>
    <xf numFmtId="18" fontId="3" fillId="0" borderId="11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1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Alignment="1">
      <alignment horizontal="center"/>
    </xf>
    <xf numFmtId="18" fontId="0" fillId="0" borderId="4" xfId="0" applyNumberForma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7" xfId="0" applyFont="1" applyBorder="1" applyAlignment="1">
      <alignment horizontal="center"/>
    </xf>
    <xf numFmtId="58" fontId="0" fillId="0" borderId="18" xfId="0" applyNumberFormat="1" applyFont="1" applyBorder="1" applyAlignment="1">
      <alignment horizontal="center"/>
    </xf>
    <xf numFmtId="58" fontId="0" fillId="0" borderId="19" xfId="0" applyNumberFormat="1" applyFont="1" applyBorder="1" applyAlignment="1">
      <alignment horizontal="center"/>
    </xf>
    <xf numFmtId="185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0" xfId="0" applyFont="1" applyAlignment="1">
      <alignment/>
    </xf>
    <xf numFmtId="0" fontId="7" fillId="0" borderId="4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186" fontId="0" fillId="0" borderId="4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Border="1" applyAlignment="1">
      <alignment/>
    </xf>
    <xf numFmtId="16" fontId="0" fillId="0" borderId="18" xfId="0" applyNumberFormat="1" applyFont="1" applyBorder="1" applyAlignment="1">
      <alignment horizontal="center"/>
    </xf>
    <xf numFmtId="16" fontId="0" fillId="0" borderId="19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NumberFormat="1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18" fontId="0" fillId="0" borderId="6" xfId="0" applyNumberFormat="1" applyFont="1" applyBorder="1" applyAlignment="1">
      <alignment/>
    </xf>
    <xf numFmtId="0" fontId="1" fillId="0" borderId="9" xfId="0" applyFont="1" applyBorder="1" applyAlignment="1">
      <alignment/>
    </xf>
    <xf numFmtId="18" fontId="0" fillId="0" borderId="4" xfId="0" applyNumberFormat="1" applyFont="1" applyBorder="1" applyAlignment="1">
      <alignment horizontal="center"/>
    </xf>
    <xf numFmtId="18" fontId="0" fillId="0" borderId="0" xfId="0" applyNumberFormat="1" applyFont="1" applyBorder="1" applyAlignment="1">
      <alignment horizontal="center"/>
    </xf>
    <xf numFmtId="18" fontId="0" fillId="0" borderId="12" xfId="0" applyNumberFormat="1" applyFont="1" applyBorder="1" applyAlignment="1">
      <alignment horizontal="center"/>
    </xf>
    <xf numFmtId="18" fontId="0" fillId="0" borderId="13" xfId="0" applyNumberFormat="1" applyFont="1" applyBorder="1" applyAlignment="1">
      <alignment horizontal="center"/>
    </xf>
    <xf numFmtId="18" fontId="0" fillId="0" borderId="11" xfId="0" applyNumberFormat="1" applyFont="1" applyBorder="1" applyAlignment="1">
      <alignment horizontal="center"/>
    </xf>
    <xf numFmtId="18" fontId="0" fillId="0" borderId="1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7" xfId="0" applyFont="1" applyBorder="1" applyAlignment="1">
      <alignment/>
    </xf>
    <xf numFmtId="18" fontId="0" fillId="0" borderId="1" xfId="0" applyNumberFormat="1" applyFont="1" applyBorder="1" applyAlignment="1">
      <alignment/>
    </xf>
    <xf numFmtId="18" fontId="0" fillId="0" borderId="6" xfId="0" applyNumberFormat="1" applyFont="1" applyBorder="1" applyAlignment="1">
      <alignment horizontal="center"/>
    </xf>
    <xf numFmtId="18" fontId="0" fillId="0" borderId="4" xfId="0" applyNumberFormat="1" applyFont="1" applyBorder="1" applyAlignment="1">
      <alignment/>
    </xf>
    <xf numFmtId="18" fontId="0" fillId="0" borderId="2" xfId="0" applyNumberFormat="1" applyFont="1" applyBorder="1" applyAlignment="1">
      <alignment/>
    </xf>
    <xf numFmtId="18" fontId="0" fillId="0" borderId="3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7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61"/>
  <sheetViews>
    <sheetView tabSelected="1" workbookViewId="0" topLeftCell="C1">
      <selection activeCell="K11" sqref="K11"/>
    </sheetView>
  </sheetViews>
  <sheetFormatPr defaultColWidth="9.140625" defaultRowHeight="12.75"/>
  <cols>
    <col min="1" max="1" width="13.00390625" style="0" customWidth="1"/>
    <col min="2" max="2" width="12.28125" style="0" customWidth="1"/>
    <col min="3" max="3" width="14.57421875" style="0" customWidth="1"/>
    <col min="4" max="4" width="10.7109375" style="0" customWidth="1"/>
    <col min="5" max="5" width="9.421875" style="0" bestFit="1" customWidth="1"/>
    <col min="6" max="6" width="15.140625" style="0" customWidth="1"/>
    <col min="7" max="7" width="10.00390625" style="0" customWidth="1"/>
    <col min="8" max="8" width="9.421875" style="0" bestFit="1" customWidth="1"/>
    <col min="9" max="9" width="10.140625" style="0" customWidth="1"/>
    <col min="10" max="10" width="10.7109375" style="0" customWidth="1"/>
    <col min="11" max="11" width="15.140625" style="0" customWidth="1"/>
    <col min="12" max="12" width="17.140625" style="0" customWidth="1"/>
    <col min="13" max="13" width="16.00390625" style="0" customWidth="1"/>
    <col min="14" max="15" width="9.421875" style="0" bestFit="1" customWidth="1"/>
    <col min="16" max="16" width="10.57421875" style="0" customWidth="1"/>
    <col min="17" max="17" width="10.140625" style="0" customWidth="1"/>
    <col min="18" max="18" width="9.28125" style="0" bestFit="1" customWidth="1"/>
  </cols>
  <sheetData>
    <row r="1" spans="1:16" ht="12.75">
      <c r="A1" s="111" t="s">
        <v>84</v>
      </c>
      <c r="B1" s="111"/>
      <c r="C1" s="111"/>
      <c r="D1" s="1"/>
      <c r="E1" s="1"/>
      <c r="F1" s="1"/>
      <c r="L1" s="111"/>
      <c r="M1" s="111"/>
      <c r="N1" s="111"/>
      <c r="O1" s="111"/>
      <c r="P1" s="111"/>
    </row>
    <row r="2" ht="13.5" thickBot="1"/>
    <row r="3" spans="1:19" ht="12.75">
      <c r="A3" s="116"/>
      <c r="B3" s="117"/>
      <c r="C3" s="61" t="s">
        <v>46</v>
      </c>
      <c r="D3" s="61" t="s">
        <v>47</v>
      </c>
      <c r="E3" s="61" t="s">
        <v>48</v>
      </c>
      <c r="F3" s="64" t="s">
        <v>49</v>
      </c>
      <c r="G3" s="61" t="s">
        <v>50</v>
      </c>
      <c r="H3" s="61" t="s">
        <v>51</v>
      </c>
      <c r="I3" s="61" t="s">
        <v>52</v>
      </c>
      <c r="J3" s="61" t="s">
        <v>53</v>
      </c>
      <c r="K3" s="61" t="s">
        <v>54</v>
      </c>
      <c r="L3" s="61" t="s">
        <v>48</v>
      </c>
      <c r="M3" s="61" t="s">
        <v>49</v>
      </c>
      <c r="N3" s="61" t="s">
        <v>50</v>
      </c>
      <c r="O3" s="61" t="s">
        <v>51</v>
      </c>
      <c r="P3" s="61" t="s">
        <v>52</v>
      </c>
      <c r="Q3" s="61" t="s">
        <v>53</v>
      </c>
      <c r="R3" s="65" t="s">
        <v>54</v>
      </c>
      <c r="S3" s="66" t="s">
        <v>48</v>
      </c>
    </row>
    <row r="4" spans="1:19" ht="13.5" thickBot="1">
      <c r="A4" s="118"/>
      <c r="B4" s="119"/>
      <c r="C4" s="62">
        <v>39332</v>
      </c>
      <c r="D4" s="62">
        <v>39333</v>
      </c>
      <c r="E4" s="62">
        <f aca="true" t="shared" si="0" ref="E4:S4">+D4+1</f>
        <v>39334</v>
      </c>
      <c r="F4" s="62">
        <f t="shared" si="0"/>
        <v>39335</v>
      </c>
      <c r="G4" s="62">
        <f t="shared" si="0"/>
        <v>39336</v>
      </c>
      <c r="H4" s="62">
        <f t="shared" si="0"/>
        <v>39337</v>
      </c>
      <c r="I4" s="62">
        <f t="shared" si="0"/>
        <v>39338</v>
      </c>
      <c r="J4" s="62">
        <f t="shared" si="0"/>
        <v>39339</v>
      </c>
      <c r="K4" s="62">
        <f t="shared" si="0"/>
        <v>39340</v>
      </c>
      <c r="L4" s="62">
        <f t="shared" si="0"/>
        <v>39341</v>
      </c>
      <c r="M4" s="62">
        <f t="shared" si="0"/>
        <v>39342</v>
      </c>
      <c r="N4" s="62">
        <f t="shared" si="0"/>
        <v>39343</v>
      </c>
      <c r="O4" s="62">
        <f t="shared" si="0"/>
        <v>39344</v>
      </c>
      <c r="P4" s="62">
        <f t="shared" si="0"/>
        <v>39345</v>
      </c>
      <c r="Q4" s="62">
        <f t="shared" si="0"/>
        <v>39346</v>
      </c>
      <c r="R4" s="62">
        <f t="shared" si="0"/>
        <v>39347</v>
      </c>
      <c r="S4" s="63">
        <f t="shared" si="0"/>
        <v>39348</v>
      </c>
    </row>
    <row r="5" spans="1:19" ht="12.75">
      <c r="A5" s="112" t="s">
        <v>36</v>
      </c>
      <c r="B5" s="113"/>
      <c r="C5" s="56"/>
      <c r="D5" s="57" t="s">
        <v>9</v>
      </c>
      <c r="E5" s="57" t="s">
        <v>10</v>
      </c>
      <c r="F5" s="56" t="s">
        <v>15</v>
      </c>
      <c r="G5" s="56" t="s">
        <v>4</v>
      </c>
      <c r="H5" s="56" t="s">
        <v>3</v>
      </c>
      <c r="I5" s="56" t="s">
        <v>3</v>
      </c>
      <c r="J5" s="56" t="s">
        <v>1</v>
      </c>
      <c r="K5" s="56" t="s">
        <v>0</v>
      </c>
      <c r="L5" s="56" t="s">
        <v>55</v>
      </c>
      <c r="M5" s="56"/>
      <c r="N5" s="56"/>
      <c r="O5" s="56"/>
      <c r="P5" s="56"/>
      <c r="Q5" s="56"/>
      <c r="R5" s="56"/>
      <c r="S5" s="56"/>
    </row>
    <row r="6" spans="1:19" ht="12.75">
      <c r="A6" s="111"/>
      <c r="B6" s="115"/>
      <c r="C6" s="3"/>
      <c r="D6" s="3"/>
      <c r="E6" s="3"/>
      <c r="F6" s="3"/>
      <c r="G6" s="3"/>
      <c r="H6" s="3"/>
      <c r="I6" s="3"/>
      <c r="J6" s="3"/>
      <c r="K6" s="3"/>
      <c r="L6" s="4"/>
      <c r="M6" s="3"/>
      <c r="N6" s="3"/>
      <c r="O6" s="3"/>
      <c r="P6" s="3"/>
      <c r="Q6" s="3"/>
      <c r="R6" s="5"/>
      <c r="S6" s="3"/>
    </row>
    <row r="7" spans="1:19" ht="12.75">
      <c r="A7" s="114" t="s">
        <v>37</v>
      </c>
      <c r="B7" s="115"/>
      <c r="C7" s="2"/>
      <c r="D7" s="2"/>
      <c r="E7" s="2"/>
      <c r="F7" s="2" t="s">
        <v>5</v>
      </c>
      <c r="G7" s="2" t="s">
        <v>6</v>
      </c>
      <c r="H7" s="2" t="s">
        <v>6</v>
      </c>
      <c r="I7" s="2" t="s">
        <v>7</v>
      </c>
      <c r="J7" s="2" t="s">
        <v>18</v>
      </c>
      <c r="K7" s="2" t="s">
        <v>19</v>
      </c>
      <c r="L7" s="2" t="s">
        <v>56</v>
      </c>
      <c r="M7" s="2"/>
      <c r="N7" s="2"/>
      <c r="O7" s="2"/>
      <c r="P7" s="2"/>
      <c r="Q7" s="2"/>
      <c r="R7" s="2"/>
      <c r="S7" s="2"/>
    </row>
    <row r="8" spans="1:19" ht="12.75">
      <c r="A8" s="111"/>
      <c r="B8" s="115"/>
      <c r="C8" s="3"/>
      <c r="D8" s="3"/>
      <c r="E8" s="3"/>
      <c r="F8" s="3"/>
      <c r="G8" s="3"/>
      <c r="H8" s="3"/>
      <c r="I8" s="3"/>
      <c r="J8" s="3"/>
      <c r="K8" s="4"/>
      <c r="L8" s="3"/>
      <c r="M8" s="3"/>
      <c r="N8" s="3"/>
      <c r="O8" s="3"/>
      <c r="P8" s="3"/>
      <c r="Q8" s="3"/>
      <c r="R8" s="5"/>
      <c r="S8" s="3"/>
    </row>
    <row r="9" spans="1:19" ht="12.75">
      <c r="A9" s="114" t="s">
        <v>38</v>
      </c>
      <c r="B9" s="115"/>
      <c r="C9" s="2"/>
      <c r="D9" s="2"/>
      <c r="E9" s="2"/>
      <c r="F9" s="2"/>
      <c r="G9" s="2"/>
      <c r="H9" s="2"/>
      <c r="I9" s="2"/>
      <c r="J9" s="2"/>
      <c r="K9" s="24" t="s">
        <v>135</v>
      </c>
      <c r="L9" s="24" t="s">
        <v>10</v>
      </c>
      <c r="M9" s="56" t="s">
        <v>32</v>
      </c>
      <c r="N9" s="2" t="s">
        <v>8</v>
      </c>
      <c r="O9" s="2" t="s">
        <v>33</v>
      </c>
      <c r="P9" s="2" t="s">
        <v>3</v>
      </c>
      <c r="Q9" s="2" t="s">
        <v>1</v>
      </c>
      <c r="R9" s="2" t="s">
        <v>0</v>
      </c>
      <c r="S9" s="2" t="s">
        <v>34</v>
      </c>
    </row>
    <row r="10" spans="1:19" ht="12.75">
      <c r="A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5"/>
      <c r="S10" s="4"/>
    </row>
    <row r="11" spans="1:19" ht="12.75">
      <c r="A11" s="114" t="s">
        <v>39</v>
      </c>
      <c r="B11" s="115"/>
      <c r="C11" s="2"/>
      <c r="D11" s="2"/>
      <c r="E11" s="2"/>
      <c r="F11" s="2"/>
      <c r="G11" s="2"/>
      <c r="H11" s="2"/>
      <c r="I11" s="2"/>
      <c r="J11" s="2"/>
      <c r="K11" s="23"/>
      <c r="L11" s="23">
        <v>0</v>
      </c>
      <c r="M11" s="2" t="s">
        <v>5</v>
      </c>
      <c r="N11" s="2" t="s">
        <v>6</v>
      </c>
      <c r="O11" s="2" t="s">
        <v>6</v>
      </c>
      <c r="P11" s="2" t="s">
        <v>7</v>
      </c>
      <c r="Q11" s="2" t="s">
        <v>18</v>
      </c>
      <c r="R11" s="2" t="s">
        <v>0</v>
      </c>
      <c r="S11" s="2" t="s">
        <v>35</v>
      </c>
    </row>
    <row r="12" spans="3:19" ht="12.75">
      <c r="C12" s="3"/>
      <c r="D12" s="3"/>
      <c r="E12" s="3"/>
      <c r="F12" s="3"/>
      <c r="G12" s="3"/>
      <c r="H12" s="6"/>
      <c r="I12" s="3"/>
      <c r="J12" s="3"/>
      <c r="K12" s="3"/>
      <c r="L12" s="3"/>
      <c r="M12" s="3"/>
      <c r="N12" s="3"/>
      <c r="O12" s="3"/>
      <c r="P12" s="3"/>
      <c r="Q12" s="3"/>
      <c r="R12" s="5"/>
      <c r="S12" s="3"/>
    </row>
    <row r="13" spans="1:19" ht="12.75">
      <c r="A13" s="111" t="s">
        <v>40</v>
      </c>
      <c r="B13" s="115"/>
      <c r="C13" s="23"/>
      <c r="D13" s="23" t="s">
        <v>9</v>
      </c>
      <c r="E13" s="23" t="s">
        <v>10</v>
      </c>
      <c r="F13" s="23" t="s">
        <v>21</v>
      </c>
      <c r="G13" s="7" t="s">
        <v>4</v>
      </c>
      <c r="H13" s="7" t="s">
        <v>4</v>
      </c>
      <c r="I13" s="7" t="s">
        <v>10</v>
      </c>
      <c r="J13" s="7" t="s">
        <v>1</v>
      </c>
      <c r="K13" s="7" t="s">
        <v>0</v>
      </c>
      <c r="L13" s="7" t="s">
        <v>30</v>
      </c>
      <c r="M13" s="7"/>
      <c r="N13" s="7"/>
      <c r="O13" s="7"/>
      <c r="P13" s="7"/>
      <c r="Q13" s="7"/>
      <c r="R13" s="7"/>
      <c r="S13" s="7"/>
    </row>
    <row r="14" spans="1:19" ht="12.75">
      <c r="A14" s="111" t="s">
        <v>41</v>
      </c>
      <c r="B14" s="115"/>
      <c r="C14" s="23"/>
      <c r="D14" s="23" t="s">
        <v>9</v>
      </c>
      <c r="E14" s="23" t="s">
        <v>10</v>
      </c>
      <c r="F14" s="23" t="s">
        <v>21</v>
      </c>
      <c r="G14" s="7" t="s">
        <v>4</v>
      </c>
      <c r="H14" s="7" t="s">
        <v>4</v>
      </c>
      <c r="I14" s="7" t="s">
        <v>10</v>
      </c>
      <c r="J14" s="7" t="s">
        <v>1</v>
      </c>
      <c r="K14" s="4" t="s">
        <v>0</v>
      </c>
      <c r="L14" s="7" t="s">
        <v>28</v>
      </c>
      <c r="M14" s="22"/>
      <c r="N14" s="22"/>
      <c r="O14" s="22"/>
      <c r="P14" s="22"/>
      <c r="Q14" s="22"/>
      <c r="R14" s="22"/>
      <c r="S14" s="22"/>
    </row>
    <row r="15" spans="1:19" ht="12.75">
      <c r="A15" s="111" t="s">
        <v>42</v>
      </c>
      <c r="B15" s="115"/>
      <c r="C15" s="23"/>
      <c r="D15" s="23"/>
      <c r="E15" s="26"/>
      <c r="F15" s="7"/>
      <c r="G15" s="7" t="s">
        <v>20</v>
      </c>
      <c r="H15" s="7" t="s">
        <v>20</v>
      </c>
      <c r="I15" s="7" t="s">
        <v>1</v>
      </c>
      <c r="J15" s="7" t="s">
        <v>0</v>
      </c>
      <c r="K15" s="7" t="s">
        <v>28</v>
      </c>
      <c r="L15" s="7"/>
      <c r="M15" s="7"/>
      <c r="N15" s="7"/>
      <c r="O15" s="7"/>
      <c r="P15" s="7"/>
      <c r="Q15" s="7"/>
      <c r="R15" s="7"/>
      <c r="S15" s="7"/>
    </row>
    <row r="16" spans="1:19" ht="12.75">
      <c r="A16" s="111" t="s">
        <v>43</v>
      </c>
      <c r="B16" s="115"/>
      <c r="C16" s="23"/>
      <c r="D16" s="23"/>
      <c r="E16" s="7"/>
      <c r="F16" s="7"/>
      <c r="G16" s="7" t="s">
        <v>20</v>
      </c>
      <c r="H16" s="7" t="s">
        <v>20</v>
      </c>
      <c r="I16" s="7" t="s">
        <v>1</v>
      </c>
      <c r="J16" s="4" t="s">
        <v>0</v>
      </c>
      <c r="K16" s="4" t="s">
        <v>29</v>
      </c>
      <c r="L16" s="4"/>
      <c r="M16" s="4"/>
      <c r="N16" s="4"/>
      <c r="O16" s="4"/>
      <c r="P16" s="4"/>
      <c r="Q16" s="4"/>
      <c r="R16" s="25"/>
      <c r="S16" s="4"/>
    </row>
    <row r="17" spans="1:19" ht="12.75">
      <c r="A17" s="121"/>
      <c r="B17" s="125"/>
      <c r="C17" s="17"/>
      <c r="D17" s="3"/>
      <c r="E17" s="3"/>
      <c r="F17" s="3"/>
      <c r="G17" s="3"/>
      <c r="H17" s="6"/>
      <c r="I17" s="3"/>
      <c r="J17" s="3"/>
      <c r="K17" s="3"/>
      <c r="L17" s="3"/>
      <c r="M17" s="3"/>
      <c r="N17" s="3"/>
      <c r="O17" s="3"/>
      <c r="P17" s="3"/>
      <c r="Q17" s="3"/>
      <c r="R17" s="5"/>
      <c r="S17" s="3"/>
    </row>
    <row r="18" spans="1:20" ht="12.75">
      <c r="A18" s="60" t="s">
        <v>44</v>
      </c>
      <c r="B18" s="1" t="s">
        <v>80</v>
      </c>
      <c r="C18" s="26">
        <v>0</v>
      </c>
      <c r="D18" s="7">
        <v>32</v>
      </c>
      <c r="E18" s="7">
        <v>16</v>
      </c>
      <c r="F18" s="7">
        <v>8</v>
      </c>
      <c r="G18" s="7">
        <v>24</v>
      </c>
      <c r="H18" s="7">
        <v>24</v>
      </c>
      <c r="I18" s="7">
        <v>24</v>
      </c>
      <c r="J18" s="31">
        <v>12</v>
      </c>
      <c r="K18" s="31">
        <v>6</v>
      </c>
      <c r="L18" s="7">
        <v>2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27">
        <v>0</v>
      </c>
      <c r="S18" s="7">
        <v>0</v>
      </c>
      <c r="T18" s="30">
        <f>SUM(C18:S18)</f>
        <v>148</v>
      </c>
    </row>
    <row r="19" spans="1:20" ht="12.75">
      <c r="A19" s="60" t="s">
        <v>45</v>
      </c>
      <c r="B19" s="1" t="s">
        <v>81</v>
      </c>
      <c r="C19" s="7">
        <v>0</v>
      </c>
      <c r="D19" s="7">
        <v>6</v>
      </c>
      <c r="E19" s="7">
        <v>4</v>
      </c>
      <c r="F19" s="7">
        <v>2</v>
      </c>
      <c r="G19" s="7">
        <v>5</v>
      </c>
      <c r="H19" s="7">
        <v>5</v>
      </c>
      <c r="I19" s="7">
        <v>5</v>
      </c>
      <c r="J19" s="7">
        <v>3</v>
      </c>
      <c r="K19" s="7">
        <v>2</v>
      </c>
      <c r="L19" s="7">
        <v>1</v>
      </c>
      <c r="M19" s="7"/>
      <c r="N19" s="7"/>
      <c r="O19" s="7"/>
      <c r="P19" s="7"/>
      <c r="Q19" s="7"/>
      <c r="R19" s="7"/>
      <c r="S19" s="7"/>
      <c r="T19" s="30">
        <f>SUM(C19:S19)</f>
        <v>33</v>
      </c>
    </row>
    <row r="20" spans="1:19" ht="12.75">
      <c r="A20" s="121"/>
      <c r="B20" s="121"/>
      <c r="D20" s="8"/>
      <c r="E20" s="8"/>
      <c r="F20" s="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0"/>
      <c r="S20" s="9"/>
    </row>
    <row r="21" spans="1:21" ht="12.75">
      <c r="A21" s="111" t="s">
        <v>11</v>
      </c>
      <c r="B21" s="115"/>
      <c r="C21" s="29">
        <v>0</v>
      </c>
      <c r="D21" s="29">
        <v>16</v>
      </c>
      <c r="E21" s="29">
        <v>8</v>
      </c>
      <c r="F21" s="29">
        <v>14</v>
      </c>
      <c r="G21" s="29">
        <v>11</v>
      </c>
      <c r="H21" s="29">
        <v>7</v>
      </c>
      <c r="I21" s="29">
        <v>6</v>
      </c>
      <c r="J21" s="29">
        <v>6</v>
      </c>
      <c r="K21" s="29">
        <v>20</v>
      </c>
      <c r="L21" s="29">
        <v>10</v>
      </c>
      <c r="M21" s="29">
        <v>12</v>
      </c>
      <c r="N21" s="29">
        <v>9</v>
      </c>
      <c r="O21" s="29">
        <v>7</v>
      </c>
      <c r="P21" s="29">
        <v>6</v>
      </c>
      <c r="Q21" s="29">
        <v>6</v>
      </c>
      <c r="R21" s="29">
        <v>4</v>
      </c>
      <c r="S21" s="29">
        <v>2</v>
      </c>
      <c r="T21" s="30">
        <f>SUM(C21:S21)</f>
        <v>144</v>
      </c>
      <c r="U21" s="38">
        <f>+T18+T21</f>
        <v>292</v>
      </c>
    </row>
    <row r="22" spans="1:21" ht="13.5" thickBot="1">
      <c r="A22" s="111" t="s">
        <v>57</v>
      </c>
      <c r="B22" s="115"/>
      <c r="C22" s="29">
        <v>0</v>
      </c>
      <c r="D22" s="29">
        <v>3</v>
      </c>
      <c r="E22" s="29">
        <v>3</v>
      </c>
      <c r="F22" s="29">
        <v>5</v>
      </c>
      <c r="G22" s="29">
        <v>4</v>
      </c>
      <c r="H22" s="29">
        <v>2</v>
      </c>
      <c r="I22" s="29">
        <v>2</v>
      </c>
      <c r="J22" s="29">
        <v>2</v>
      </c>
      <c r="K22" s="29">
        <v>5</v>
      </c>
      <c r="L22" s="29">
        <v>4</v>
      </c>
      <c r="M22" s="29">
        <v>3</v>
      </c>
      <c r="N22" s="29">
        <v>3</v>
      </c>
      <c r="O22" s="29">
        <v>2</v>
      </c>
      <c r="P22" s="29">
        <v>2</v>
      </c>
      <c r="Q22" s="29">
        <v>2</v>
      </c>
      <c r="R22" s="29">
        <v>1</v>
      </c>
      <c r="S22" s="29">
        <v>1</v>
      </c>
      <c r="T22" s="30">
        <f>SUM(C22:S22)</f>
        <v>44</v>
      </c>
      <c r="U22" s="37">
        <f>+T19+T22</f>
        <v>77</v>
      </c>
    </row>
    <row r="23" spans="1:21" ht="13.5" thickTop="1">
      <c r="A23" s="121"/>
      <c r="B23" s="121"/>
      <c r="D23" s="8" t="s">
        <v>13</v>
      </c>
      <c r="E23" s="8"/>
      <c r="F23" s="8"/>
      <c r="G23" s="9"/>
      <c r="H23" s="9"/>
      <c r="I23" s="9"/>
      <c r="J23" s="9"/>
      <c r="K23" s="9"/>
      <c r="L23" s="9"/>
      <c r="M23" s="9"/>
      <c r="N23" s="9"/>
      <c r="O23" s="9"/>
      <c r="P23" s="9"/>
      <c r="Q23" s="11"/>
      <c r="R23" s="10"/>
      <c r="S23" s="9"/>
      <c r="U23" s="14"/>
    </row>
    <row r="24" spans="1:21" ht="13.5" thickBot="1">
      <c r="A24" s="114" t="s">
        <v>58</v>
      </c>
      <c r="B24" s="115"/>
      <c r="C24" s="58">
        <f>+C18+C21</f>
        <v>0</v>
      </c>
      <c r="D24" s="58">
        <f aca="true" t="shared" si="1" ref="D24:S24">+D18+D21</f>
        <v>48</v>
      </c>
      <c r="E24" s="58">
        <f t="shared" si="1"/>
        <v>24</v>
      </c>
      <c r="F24" s="58">
        <f t="shared" si="1"/>
        <v>22</v>
      </c>
      <c r="G24" s="58">
        <f t="shared" si="1"/>
        <v>35</v>
      </c>
      <c r="H24" s="58">
        <f t="shared" si="1"/>
        <v>31</v>
      </c>
      <c r="I24" s="58">
        <f t="shared" si="1"/>
        <v>30</v>
      </c>
      <c r="J24" s="58">
        <f t="shared" si="1"/>
        <v>18</v>
      </c>
      <c r="K24" s="58">
        <f>+K18+K21</f>
        <v>26</v>
      </c>
      <c r="L24" s="58">
        <f>+L18+L21</f>
        <v>12</v>
      </c>
      <c r="M24" s="58">
        <f t="shared" si="1"/>
        <v>12</v>
      </c>
      <c r="N24" s="58">
        <f t="shared" si="1"/>
        <v>9</v>
      </c>
      <c r="O24" s="58">
        <f t="shared" si="1"/>
        <v>7</v>
      </c>
      <c r="P24" s="58">
        <f t="shared" si="1"/>
        <v>6</v>
      </c>
      <c r="Q24" s="58">
        <f t="shared" si="1"/>
        <v>6</v>
      </c>
      <c r="R24" s="58">
        <f t="shared" si="1"/>
        <v>4</v>
      </c>
      <c r="S24" s="58">
        <f t="shared" si="1"/>
        <v>2</v>
      </c>
      <c r="U24" s="14"/>
    </row>
    <row r="25" spans="1:21" ht="14.25" thickBot="1" thickTop="1">
      <c r="A25" s="111"/>
      <c r="B25" s="111"/>
      <c r="C25" s="59">
        <f>+C19+C22</f>
        <v>0</v>
      </c>
      <c r="D25" s="59">
        <f aca="true" t="shared" si="2" ref="D25:S25">+D19+D22</f>
        <v>9</v>
      </c>
      <c r="E25" s="59">
        <f t="shared" si="2"/>
        <v>7</v>
      </c>
      <c r="F25" s="59">
        <f t="shared" si="2"/>
        <v>7</v>
      </c>
      <c r="G25" s="59">
        <f t="shared" si="2"/>
        <v>9</v>
      </c>
      <c r="H25" s="59">
        <f t="shared" si="2"/>
        <v>7</v>
      </c>
      <c r="I25" s="59">
        <f t="shared" si="2"/>
        <v>7</v>
      </c>
      <c r="J25" s="59">
        <f t="shared" si="2"/>
        <v>5</v>
      </c>
      <c r="K25" s="59">
        <f t="shared" si="2"/>
        <v>7</v>
      </c>
      <c r="L25" s="59">
        <f t="shared" si="2"/>
        <v>5</v>
      </c>
      <c r="M25" s="59">
        <f t="shared" si="2"/>
        <v>3</v>
      </c>
      <c r="N25" s="59">
        <f t="shared" si="2"/>
        <v>3</v>
      </c>
      <c r="O25" s="59">
        <f t="shared" si="2"/>
        <v>2</v>
      </c>
      <c r="P25" s="59">
        <f t="shared" si="2"/>
        <v>2</v>
      </c>
      <c r="Q25" s="59">
        <f t="shared" si="2"/>
        <v>2</v>
      </c>
      <c r="R25" s="59">
        <f t="shared" si="2"/>
        <v>1</v>
      </c>
      <c r="S25" s="59">
        <f t="shared" si="2"/>
        <v>1</v>
      </c>
      <c r="T25" s="30">
        <f>SUM(C25:S25)</f>
        <v>77</v>
      </c>
      <c r="U25" s="14"/>
    </row>
    <row r="26" spans="1:21" ht="13.5" thickTop="1">
      <c r="A26" s="111"/>
      <c r="B26" s="111"/>
      <c r="C26" s="33"/>
      <c r="D26" s="34"/>
      <c r="E26" s="34"/>
      <c r="F26" s="34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3"/>
      <c r="S26" s="35"/>
      <c r="U26" s="14"/>
    </row>
    <row r="27" spans="1:21" ht="13.5" thickBot="1">
      <c r="A27" s="67" t="s">
        <v>59</v>
      </c>
      <c r="B27" s="32"/>
      <c r="D27" s="8"/>
      <c r="E27" s="8"/>
      <c r="F27" s="8"/>
      <c r="G27" s="9"/>
      <c r="H27" s="9"/>
      <c r="I27" s="9"/>
      <c r="J27" s="9"/>
      <c r="K27" s="9"/>
      <c r="L27" s="9"/>
      <c r="M27" s="9"/>
      <c r="N27" s="9"/>
      <c r="O27" s="9"/>
      <c r="P27" s="9"/>
      <c r="Q27" s="11"/>
      <c r="R27" s="10"/>
      <c r="S27" s="9"/>
      <c r="U27" s="14"/>
    </row>
    <row r="28" spans="1:19" ht="12.75">
      <c r="A28" s="1" t="s">
        <v>60</v>
      </c>
      <c r="C28" s="13">
        <v>0.3541666666666667</v>
      </c>
      <c r="D28" s="13">
        <v>0.3541666666666667</v>
      </c>
      <c r="E28" s="13">
        <v>0.3541666666666667</v>
      </c>
      <c r="F28" s="13">
        <v>0.3541666666666667</v>
      </c>
      <c r="G28" s="13">
        <v>0.3541666666666667</v>
      </c>
      <c r="H28" s="13">
        <v>0.3541666666666667</v>
      </c>
      <c r="I28" s="13" t="s">
        <v>17</v>
      </c>
      <c r="J28" s="13" t="s">
        <v>17</v>
      </c>
      <c r="K28" s="13" t="s">
        <v>17</v>
      </c>
      <c r="L28" s="13"/>
      <c r="M28" s="13"/>
      <c r="N28" s="13"/>
      <c r="O28" s="13"/>
      <c r="P28" s="13"/>
      <c r="Q28" s="13"/>
      <c r="R28" s="13"/>
      <c r="S28" s="13"/>
    </row>
    <row r="29" spans="1:19" ht="12.75">
      <c r="A29" s="114" t="s">
        <v>61</v>
      </c>
      <c r="B29" s="124"/>
      <c r="C29" s="13" t="s">
        <v>12</v>
      </c>
      <c r="D29" s="13" t="s">
        <v>14</v>
      </c>
      <c r="E29" s="13" t="s">
        <v>14</v>
      </c>
      <c r="F29" s="36" t="s">
        <v>31</v>
      </c>
      <c r="G29" s="13" t="s">
        <v>24</v>
      </c>
      <c r="H29" s="13" t="s">
        <v>24</v>
      </c>
      <c r="I29" s="13" t="s">
        <v>24</v>
      </c>
      <c r="J29" s="13" t="s">
        <v>24</v>
      </c>
      <c r="K29" s="36" t="s">
        <v>25</v>
      </c>
      <c r="L29" s="36" t="s">
        <v>27</v>
      </c>
      <c r="M29" s="36" t="s">
        <v>31</v>
      </c>
      <c r="N29" s="13" t="s">
        <v>24</v>
      </c>
      <c r="O29" s="13" t="s">
        <v>24</v>
      </c>
      <c r="P29" s="13" t="s">
        <v>24</v>
      </c>
      <c r="Q29" s="13" t="s">
        <v>24</v>
      </c>
      <c r="R29" s="13" t="s">
        <v>24</v>
      </c>
      <c r="S29" s="13" t="s">
        <v>26</v>
      </c>
    </row>
    <row r="30" spans="1:19" ht="12.75">
      <c r="A30" s="1"/>
      <c r="C30" s="39"/>
      <c r="D30" s="40"/>
      <c r="E30" s="41"/>
      <c r="F30" s="41"/>
      <c r="G30" s="42"/>
      <c r="H30" s="43"/>
      <c r="I30" s="42"/>
      <c r="J30" s="42"/>
      <c r="K30" s="44"/>
      <c r="L30" s="45"/>
      <c r="M30" s="45"/>
      <c r="N30" s="42"/>
      <c r="O30" s="42"/>
      <c r="P30" s="42"/>
      <c r="Q30" s="42"/>
      <c r="R30" s="42"/>
      <c r="S30" s="42"/>
    </row>
    <row r="31" spans="1:20" ht="12.75">
      <c r="A31" s="114" t="s">
        <v>62</v>
      </c>
      <c r="B31" s="111"/>
      <c r="C31" s="14"/>
      <c r="D31" s="22"/>
      <c r="E31" s="22"/>
      <c r="F31" s="22"/>
      <c r="G31" s="22"/>
      <c r="H31" s="22"/>
      <c r="I31" s="69" t="s">
        <v>63</v>
      </c>
      <c r="J31" s="69" t="s">
        <v>63</v>
      </c>
      <c r="K31" s="69" t="s">
        <v>63</v>
      </c>
      <c r="L31" s="69" t="s">
        <v>63</v>
      </c>
      <c r="M31" s="52"/>
      <c r="N31" s="52"/>
      <c r="O31" s="52"/>
      <c r="P31" s="69" t="s">
        <v>64</v>
      </c>
      <c r="Q31" s="69" t="s">
        <v>63</v>
      </c>
      <c r="R31" s="69" t="s">
        <v>63</v>
      </c>
      <c r="S31" s="69" t="s">
        <v>63</v>
      </c>
      <c r="T31" s="14"/>
    </row>
    <row r="32" spans="4:19" ht="12.75" customHeight="1">
      <c r="D32" s="17"/>
      <c r="E32" s="17"/>
      <c r="F32" s="17"/>
      <c r="G32" s="17"/>
      <c r="H32" s="17"/>
      <c r="I32" s="69" t="s">
        <v>63</v>
      </c>
      <c r="J32" s="69" t="s">
        <v>63</v>
      </c>
      <c r="K32" s="53"/>
      <c r="L32" s="53"/>
      <c r="M32" s="53"/>
      <c r="N32" s="53"/>
      <c r="O32" s="53"/>
      <c r="P32" s="69" t="s">
        <v>63</v>
      </c>
      <c r="Q32" s="69" t="s">
        <v>63</v>
      </c>
      <c r="R32" s="53"/>
      <c r="S32" s="53"/>
    </row>
    <row r="33" spans="6:93" ht="12.75"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</row>
    <row r="34" spans="1:93" ht="12.75">
      <c r="A34" s="70" t="s">
        <v>65</v>
      </c>
      <c r="B34" s="16"/>
      <c r="C34" s="16"/>
      <c r="D34" s="17"/>
      <c r="E34" s="17"/>
      <c r="F34" s="71" t="s">
        <v>2</v>
      </c>
      <c r="G34" s="26" t="s">
        <v>2</v>
      </c>
      <c r="H34" s="26" t="s">
        <v>2</v>
      </c>
      <c r="I34" s="26" t="s">
        <v>2</v>
      </c>
      <c r="J34" s="26" t="s">
        <v>2</v>
      </c>
      <c r="K34" s="26" t="s">
        <v>2</v>
      </c>
      <c r="L34" s="26" t="s">
        <v>13</v>
      </c>
      <c r="M34" s="26" t="s">
        <v>2</v>
      </c>
      <c r="N34" s="26" t="s">
        <v>2</v>
      </c>
      <c r="O34" s="26" t="s">
        <v>2</v>
      </c>
      <c r="P34" s="26" t="s">
        <v>2</v>
      </c>
      <c r="Q34" s="55" t="s">
        <v>2</v>
      </c>
      <c r="R34" s="55" t="s">
        <v>2</v>
      </c>
      <c r="S34" s="26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</row>
    <row r="35" spans="1:93" ht="12.75">
      <c r="A35" s="1" t="s">
        <v>66</v>
      </c>
      <c r="D35" s="18"/>
      <c r="E35" s="11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39"/>
      <c r="S35" s="28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</row>
    <row r="36" spans="1:19" ht="12.75">
      <c r="A36" s="15" t="s">
        <v>67</v>
      </c>
      <c r="B36" s="19"/>
      <c r="C36" s="19"/>
      <c r="D36" s="3"/>
      <c r="E36" s="3"/>
      <c r="F36" s="3" t="s">
        <v>13</v>
      </c>
      <c r="G36" s="3" t="s">
        <v>13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5"/>
      <c r="S36" s="3"/>
    </row>
    <row r="37" spans="1:19" ht="12.75">
      <c r="A37" s="1"/>
      <c r="D37" s="12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  <c r="S37" s="20"/>
    </row>
    <row r="38" spans="1:19" ht="12.75">
      <c r="A38" s="114" t="s">
        <v>68</v>
      </c>
      <c r="B38" s="114"/>
      <c r="C38" s="1"/>
      <c r="D38" s="22"/>
      <c r="E38" s="22"/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2</v>
      </c>
      <c r="Q38" s="7">
        <v>2</v>
      </c>
      <c r="R38" s="22"/>
      <c r="S38" s="22"/>
    </row>
    <row r="39" spans="1:19" ht="12.75">
      <c r="A39" s="114" t="s">
        <v>69</v>
      </c>
      <c r="B39" s="114"/>
      <c r="D39" s="22"/>
      <c r="E39" s="3"/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>
        <v>1</v>
      </c>
      <c r="O39" s="4">
        <v>1</v>
      </c>
      <c r="P39" s="4">
        <v>1</v>
      </c>
      <c r="Q39" s="4">
        <v>1</v>
      </c>
      <c r="R39" s="5"/>
      <c r="S39" s="3"/>
    </row>
    <row r="41" spans="1:20" ht="12.75" hidden="1">
      <c r="A41" s="1" t="s">
        <v>22</v>
      </c>
      <c r="D41">
        <v>10</v>
      </c>
      <c r="E41">
        <v>10</v>
      </c>
      <c r="F41">
        <v>13</v>
      </c>
      <c r="G41">
        <v>11</v>
      </c>
      <c r="H41">
        <v>11</v>
      </c>
      <c r="I41">
        <v>11</v>
      </c>
      <c r="J41">
        <v>11</v>
      </c>
      <c r="K41">
        <v>13</v>
      </c>
      <c r="L41">
        <v>13</v>
      </c>
      <c r="M41">
        <v>11</v>
      </c>
      <c r="N41">
        <v>11</v>
      </c>
      <c r="O41">
        <v>11</v>
      </c>
      <c r="P41">
        <v>11</v>
      </c>
      <c r="Q41">
        <v>11</v>
      </c>
      <c r="R41">
        <v>6</v>
      </c>
      <c r="S41">
        <v>6</v>
      </c>
      <c r="T41">
        <f>SUM(D41:S41)</f>
        <v>170</v>
      </c>
    </row>
    <row r="42" spans="1:5" ht="12.75">
      <c r="A42" s="46"/>
      <c r="B42" s="68" t="s">
        <v>70</v>
      </c>
      <c r="C42" s="47"/>
      <c r="D42" s="120" t="s">
        <v>82</v>
      </c>
      <c r="E42" s="121"/>
    </row>
    <row r="43" spans="1:13" ht="12.75">
      <c r="A43" s="122" t="s">
        <v>71</v>
      </c>
      <c r="B43" s="123"/>
      <c r="C43" s="123"/>
      <c r="G43" s="10"/>
      <c r="K43" s="10"/>
      <c r="L43" s="10"/>
      <c r="M43" s="10"/>
    </row>
    <row r="44" spans="1:13" ht="12.75">
      <c r="A44" s="123" t="s">
        <v>72</v>
      </c>
      <c r="B44" s="123"/>
      <c r="C44" s="123"/>
      <c r="G44" s="10"/>
      <c r="K44" s="10"/>
      <c r="L44" s="10"/>
      <c r="M44" s="10"/>
    </row>
    <row r="45" spans="4:5" ht="13.5" thickBot="1">
      <c r="D45" s="48" t="s">
        <v>83</v>
      </c>
      <c r="E45" s="48" t="s">
        <v>23</v>
      </c>
    </row>
    <row r="46" spans="3:5" ht="12.75">
      <c r="C46" s="68" t="s">
        <v>73</v>
      </c>
      <c r="D46" s="49">
        <v>31</v>
      </c>
      <c r="E46" s="49">
        <v>31</v>
      </c>
    </row>
    <row r="47" spans="3:5" ht="12.75">
      <c r="C47" s="68" t="s">
        <v>74</v>
      </c>
      <c r="D47" s="50">
        <v>27</v>
      </c>
      <c r="E47" s="50">
        <v>31</v>
      </c>
    </row>
    <row r="48" spans="3:5" ht="12.75">
      <c r="C48" s="68" t="s">
        <v>75</v>
      </c>
      <c r="D48" s="50">
        <v>15</v>
      </c>
      <c r="E48" s="50">
        <v>15</v>
      </c>
    </row>
    <row r="49" spans="3:5" ht="12.75">
      <c r="C49" s="68" t="s">
        <v>76</v>
      </c>
      <c r="D49" s="50">
        <v>15</v>
      </c>
      <c r="E49" s="50">
        <v>15</v>
      </c>
    </row>
    <row r="50" spans="3:5" ht="12.75">
      <c r="C50" s="68" t="s">
        <v>77</v>
      </c>
      <c r="D50" s="50">
        <v>28</v>
      </c>
      <c r="E50" s="50">
        <v>28</v>
      </c>
    </row>
    <row r="51" spans="3:5" ht="12.75">
      <c r="C51" s="68" t="s">
        <v>78</v>
      </c>
      <c r="D51" s="50">
        <v>28</v>
      </c>
      <c r="E51" s="50">
        <v>28</v>
      </c>
    </row>
    <row r="52" spans="3:5" ht="12.75">
      <c r="C52" s="68" t="s">
        <v>79</v>
      </c>
      <c r="D52" s="50">
        <v>0</v>
      </c>
      <c r="E52" s="50">
        <v>0</v>
      </c>
    </row>
    <row r="53" spans="2:5" ht="13.5" thickBot="1">
      <c r="B53" s="60" t="s">
        <v>58</v>
      </c>
      <c r="D53" s="51">
        <f>SUM(D46:D52)</f>
        <v>144</v>
      </c>
      <c r="E53" s="51">
        <f>SUM(E46:E52)</f>
        <v>148</v>
      </c>
    </row>
    <row r="54" ht="13.5" thickTop="1"/>
    <row r="55" ht="13.5" thickBot="1">
      <c r="E55" s="51">
        <f>+E53+D53</f>
        <v>292</v>
      </c>
    </row>
    <row r="56" ht="13.5" thickTop="1"/>
    <row r="58" spans="4:11" ht="12.75">
      <c r="D58">
        <v>8</v>
      </c>
      <c r="E58">
        <v>8</v>
      </c>
      <c r="F58">
        <v>4</v>
      </c>
      <c r="G58">
        <v>4</v>
      </c>
      <c r="H58">
        <v>4</v>
      </c>
      <c r="I58">
        <v>2</v>
      </c>
      <c r="J58">
        <v>1</v>
      </c>
      <c r="K58">
        <f>SUM(D58:J58)</f>
        <v>31</v>
      </c>
    </row>
    <row r="59" spans="6:11" ht="12.75">
      <c r="F59">
        <v>4</v>
      </c>
      <c r="G59">
        <v>4</v>
      </c>
      <c r="H59">
        <v>4</v>
      </c>
      <c r="I59">
        <v>2</v>
      </c>
      <c r="J59">
        <v>1</v>
      </c>
      <c r="K59">
        <f>SUM(D59:J59)</f>
        <v>15</v>
      </c>
    </row>
    <row r="60" spans="4:11" ht="12.75">
      <c r="D60">
        <v>16</v>
      </c>
      <c r="E60">
        <v>8</v>
      </c>
      <c r="F60">
        <v>4</v>
      </c>
      <c r="G60" t="s">
        <v>13</v>
      </c>
      <c r="H60" t="s">
        <v>13</v>
      </c>
      <c r="I60" t="s">
        <v>13</v>
      </c>
      <c r="J60" t="s">
        <v>13</v>
      </c>
      <c r="K60">
        <f>SUM(D60:J60)</f>
        <v>28</v>
      </c>
    </row>
    <row r="61" spans="4:11" ht="12.75">
      <c r="D61">
        <v>6</v>
      </c>
      <c r="E61">
        <v>6</v>
      </c>
      <c r="F61">
        <v>4</v>
      </c>
      <c r="G61">
        <v>4</v>
      </c>
      <c r="H61">
        <v>4</v>
      </c>
      <c r="I61">
        <v>2</v>
      </c>
      <c r="J61">
        <v>1</v>
      </c>
      <c r="K61">
        <f>SUM(D61:J61)</f>
        <v>27</v>
      </c>
    </row>
  </sheetData>
  <mergeCells count="29">
    <mergeCell ref="A23:B23"/>
    <mergeCell ref="A25:B25"/>
    <mergeCell ref="A26:B26"/>
    <mergeCell ref="A8:B8"/>
    <mergeCell ref="A9:B9"/>
    <mergeCell ref="A11:B11"/>
    <mergeCell ref="A13:B13"/>
    <mergeCell ref="A14:B14"/>
    <mergeCell ref="A15:B15"/>
    <mergeCell ref="A16:B16"/>
    <mergeCell ref="A21:B21"/>
    <mergeCell ref="A22:B22"/>
    <mergeCell ref="A17:B17"/>
    <mergeCell ref="A20:B20"/>
    <mergeCell ref="D42:E42"/>
    <mergeCell ref="A43:C43"/>
    <mergeCell ref="A44:C44"/>
    <mergeCell ref="A24:B24"/>
    <mergeCell ref="A29:B29"/>
    <mergeCell ref="A31:B31"/>
    <mergeCell ref="A38:B38"/>
    <mergeCell ref="A39:B39"/>
    <mergeCell ref="L1:P1"/>
    <mergeCell ref="A1:C1"/>
    <mergeCell ref="A5:B5"/>
    <mergeCell ref="A7:B7"/>
    <mergeCell ref="A6:B6"/>
    <mergeCell ref="A3:B3"/>
    <mergeCell ref="A4:B4"/>
  </mergeCells>
  <printOptions/>
  <pageMargins left="0.29" right="0.21" top="1" bottom="1" header="0.5" footer="0.5"/>
  <pageSetup fitToHeight="1" fitToWidth="1" horizontalDpi="360" verticalDpi="36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61"/>
  <sheetViews>
    <sheetView workbookViewId="0" topLeftCell="A1">
      <selection activeCell="B24" sqref="B24"/>
    </sheetView>
  </sheetViews>
  <sheetFormatPr defaultColWidth="9.140625" defaultRowHeight="12.75"/>
  <cols>
    <col min="1" max="1" width="11.421875" style="0" customWidth="1"/>
    <col min="2" max="2" width="18.8515625" style="0" customWidth="1"/>
    <col min="3" max="3" width="10.28125" style="0" customWidth="1"/>
    <col min="4" max="4" width="10.00390625" style="0" customWidth="1"/>
    <col min="5" max="5" width="10.421875" style="0" customWidth="1"/>
    <col min="6" max="6" width="15.140625" style="0" customWidth="1"/>
    <col min="7" max="7" width="13.28125" style="0" customWidth="1"/>
    <col min="8" max="8" width="12.421875" style="0" customWidth="1"/>
    <col min="9" max="9" width="10.7109375" style="0" customWidth="1"/>
    <col min="10" max="10" width="11.8515625" style="0" customWidth="1"/>
    <col min="11" max="11" width="14.7109375" style="0" customWidth="1"/>
    <col min="12" max="12" width="16.140625" style="0" customWidth="1"/>
    <col min="13" max="13" width="16.00390625" style="0" customWidth="1"/>
  </cols>
  <sheetData>
    <row r="1" spans="1:16" ht="12.75">
      <c r="A1" s="1" t="s">
        <v>85</v>
      </c>
      <c r="B1" s="1"/>
      <c r="C1" s="1"/>
      <c r="D1" s="1"/>
      <c r="E1" s="1"/>
      <c r="F1" s="1"/>
      <c r="L1" s="111"/>
      <c r="M1" s="111"/>
      <c r="N1" s="111"/>
      <c r="O1" s="111"/>
      <c r="P1" s="111"/>
    </row>
    <row r="2" ht="13.5" thickBot="1"/>
    <row r="3" spans="1:19" ht="12.75">
      <c r="A3" s="72"/>
      <c r="B3" s="73"/>
      <c r="C3" s="74" t="s">
        <v>86</v>
      </c>
      <c r="D3" s="74" t="s">
        <v>87</v>
      </c>
      <c r="E3" s="74" t="s">
        <v>88</v>
      </c>
      <c r="F3" s="74" t="s">
        <v>89</v>
      </c>
      <c r="G3" s="74" t="s">
        <v>90</v>
      </c>
      <c r="H3" s="74" t="s">
        <v>91</v>
      </c>
      <c r="I3" s="74" t="s">
        <v>92</v>
      </c>
      <c r="J3" s="74" t="s">
        <v>86</v>
      </c>
      <c r="K3" s="74" t="s">
        <v>87</v>
      </c>
      <c r="L3" s="74" t="s">
        <v>88</v>
      </c>
      <c r="M3" s="74" t="s">
        <v>89</v>
      </c>
      <c r="N3" s="75" t="s">
        <v>90</v>
      </c>
      <c r="O3" s="75" t="s">
        <v>91</v>
      </c>
      <c r="P3" s="74" t="s">
        <v>92</v>
      </c>
      <c r="Q3" s="74" t="s">
        <v>86</v>
      </c>
      <c r="R3" s="75" t="s">
        <v>87</v>
      </c>
      <c r="S3" s="76" t="s">
        <v>88</v>
      </c>
    </row>
    <row r="4" spans="1:19" ht="13.5" thickBot="1">
      <c r="A4" s="77"/>
      <c r="B4" s="32"/>
      <c r="C4" s="78">
        <v>38602</v>
      </c>
      <c r="D4" s="78">
        <f>+C4+1</f>
        <v>38603</v>
      </c>
      <c r="E4" s="78">
        <f aca="true" t="shared" si="0" ref="E4:S4">+D4+1</f>
        <v>38604</v>
      </c>
      <c r="F4" s="78">
        <f t="shared" si="0"/>
        <v>38605</v>
      </c>
      <c r="G4" s="78">
        <f t="shared" si="0"/>
        <v>38606</v>
      </c>
      <c r="H4" s="78">
        <f t="shared" si="0"/>
        <v>38607</v>
      </c>
      <c r="I4" s="78">
        <f t="shared" si="0"/>
        <v>38608</v>
      </c>
      <c r="J4" s="78">
        <f t="shared" si="0"/>
        <v>38609</v>
      </c>
      <c r="K4" s="78">
        <f t="shared" si="0"/>
        <v>38610</v>
      </c>
      <c r="L4" s="78">
        <f t="shared" si="0"/>
        <v>38611</v>
      </c>
      <c r="M4" s="78">
        <f t="shared" si="0"/>
        <v>38612</v>
      </c>
      <c r="N4" s="78">
        <f t="shared" si="0"/>
        <v>38613</v>
      </c>
      <c r="O4" s="78">
        <f t="shared" si="0"/>
        <v>38614</v>
      </c>
      <c r="P4" s="78">
        <f t="shared" si="0"/>
        <v>38615</v>
      </c>
      <c r="Q4" s="78">
        <f t="shared" si="0"/>
        <v>38616</v>
      </c>
      <c r="R4" s="78">
        <f t="shared" si="0"/>
        <v>38617</v>
      </c>
      <c r="S4" s="79">
        <f t="shared" si="0"/>
        <v>38618</v>
      </c>
    </row>
    <row r="5" spans="1:19" ht="12.75">
      <c r="A5" s="1" t="s">
        <v>93</v>
      </c>
      <c r="B5" t="s">
        <v>94</v>
      </c>
      <c r="C5" s="80"/>
      <c r="D5" s="57" t="s">
        <v>9</v>
      </c>
      <c r="E5" s="57" t="s">
        <v>10</v>
      </c>
      <c r="F5" s="80" t="s">
        <v>15</v>
      </c>
      <c r="G5" s="80" t="s">
        <v>4</v>
      </c>
      <c r="H5" s="80" t="s">
        <v>3</v>
      </c>
      <c r="I5" s="80" t="s">
        <v>3</v>
      </c>
      <c r="J5" s="80" t="s">
        <v>1</v>
      </c>
      <c r="K5" s="80" t="s">
        <v>0</v>
      </c>
      <c r="L5" s="80" t="s">
        <v>34</v>
      </c>
      <c r="M5" s="80"/>
      <c r="N5" s="80"/>
      <c r="O5" s="80"/>
      <c r="P5" s="80"/>
      <c r="Q5" s="80"/>
      <c r="R5" s="80"/>
      <c r="S5" s="80"/>
    </row>
    <row r="6" spans="1:19" ht="12.75">
      <c r="A6" s="1"/>
      <c r="C6" s="81"/>
      <c r="D6" s="81"/>
      <c r="E6" s="81"/>
      <c r="F6" s="81"/>
      <c r="G6" s="81"/>
      <c r="H6" s="81"/>
      <c r="I6" s="81"/>
      <c r="J6" s="81"/>
      <c r="K6" s="81"/>
      <c r="L6" s="82"/>
      <c r="M6" s="81"/>
      <c r="N6" s="81"/>
      <c r="O6" s="81"/>
      <c r="P6" s="81"/>
      <c r="Q6" s="81"/>
      <c r="R6" s="83"/>
      <c r="S6" s="81"/>
    </row>
    <row r="7" spans="1:19" ht="12.75">
      <c r="A7" s="1" t="s">
        <v>95</v>
      </c>
      <c r="B7" t="s">
        <v>96</v>
      </c>
      <c r="C7" s="84"/>
      <c r="D7" s="84"/>
      <c r="E7" s="84"/>
      <c r="F7" s="84" t="s">
        <v>5</v>
      </c>
      <c r="G7" s="84" t="s">
        <v>6</v>
      </c>
      <c r="H7" s="84" t="s">
        <v>6</v>
      </c>
      <c r="I7" s="84" t="s">
        <v>7</v>
      </c>
      <c r="J7" s="84" t="s">
        <v>18</v>
      </c>
      <c r="K7" s="84" t="s">
        <v>19</v>
      </c>
      <c r="L7" s="84" t="s">
        <v>35</v>
      </c>
      <c r="M7" s="84"/>
      <c r="N7" s="84"/>
      <c r="O7" s="84"/>
      <c r="P7" s="84"/>
      <c r="Q7" s="84"/>
      <c r="R7" s="84"/>
      <c r="S7" s="84"/>
    </row>
    <row r="8" spans="1:19" ht="12.75">
      <c r="A8" s="1"/>
      <c r="C8" s="81"/>
      <c r="D8" s="81"/>
      <c r="E8" s="81"/>
      <c r="F8" s="81"/>
      <c r="G8" s="81"/>
      <c r="H8" s="81"/>
      <c r="I8" s="81"/>
      <c r="J8" s="81"/>
      <c r="K8" s="82"/>
      <c r="L8" s="81"/>
      <c r="M8" s="81"/>
      <c r="N8" s="81"/>
      <c r="O8" s="81"/>
      <c r="P8" s="81"/>
      <c r="Q8" s="81"/>
      <c r="R8" s="83"/>
      <c r="S8" s="81"/>
    </row>
    <row r="9" spans="1:19" ht="12.75">
      <c r="A9" s="1" t="s">
        <v>93</v>
      </c>
      <c r="B9" t="s">
        <v>97</v>
      </c>
      <c r="C9" s="84"/>
      <c r="D9" s="84"/>
      <c r="E9" s="84"/>
      <c r="F9" s="84"/>
      <c r="G9" s="84"/>
      <c r="H9" s="84"/>
      <c r="I9" s="84"/>
      <c r="J9" s="84"/>
      <c r="K9" s="24" t="s">
        <v>16</v>
      </c>
      <c r="L9" s="24" t="s">
        <v>10</v>
      </c>
      <c r="M9" s="80" t="s">
        <v>32</v>
      </c>
      <c r="N9" s="84" t="s">
        <v>8</v>
      </c>
      <c r="O9" s="84" t="s">
        <v>33</v>
      </c>
      <c r="P9" s="84" t="s">
        <v>3</v>
      </c>
      <c r="Q9" s="84" t="s">
        <v>1</v>
      </c>
      <c r="R9" s="84" t="s">
        <v>0</v>
      </c>
      <c r="S9" s="84" t="s">
        <v>34</v>
      </c>
    </row>
    <row r="10" spans="1:19" ht="12.75">
      <c r="A10" s="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3"/>
      <c r="S10" s="82"/>
    </row>
    <row r="11" spans="1:19" ht="12.75">
      <c r="A11" s="1" t="s">
        <v>95</v>
      </c>
      <c r="B11" t="s">
        <v>98</v>
      </c>
      <c r="C11" s="84"/>
      <c r="D11" s="84"/>
      <c r="E11" s="84"/>
      <c r="F11" s="84"/>
      <c r="G11" s="84"/>
      <c r="H11" s="84"/>
      <c r="I11" s="84"/>
      <c r="J11" s="84"/>
      <c r="K11" s="23"/>
      <c r="L11" s="23">
        <v>0</v>
      </c>
      <c r="M11" s="84" t="s">
        <v>5</v>
      </c>
      <c r="N11" s="84" t="s">
        <v>6</v>
      </c>
      <c r="O11" s="84" t="s">
        <v>6</v>
      </c>
      <c r="P11" s="84" t="s">
        <v>7</v>
      </c>
      <c r="Q11" s="84" t="s">
        <v>18</v>
      </c>
      <c r="R11" s="84" t="s">
        <v>0</v>
      </c>
      <c r="S11" s="84" t="s">
        <v>35</v>
      </c>
    </row>
    <row r="12" spans="3:19" ht="12.75">
      <c r="C12" s="81"/>
      <c r="D12" s="81"/>
      <c r="E12" s="81"/>
      <c r="F12" s="81"/>
      <c r="G12" s="81"/>
      <c r="H12" s="6"/>
      <c r="I12" s="81"/>
      <c r="J12" s="81"/>
      <c r="K12" s="81"/>
      <c r="L12" s="81"/>
      <c r="M12" s="81"/>
      <c r="N12" s="81"/>
      <c r="O12" s="81"/>
      <c r="P12" s="81"/>
      <c r="Q12" s="81"/>
      <c r="R12" s="83"/>
      <c r="S12" s="81"/>
    </row>
    <row r="13" spans="1:19" ht="12.75">
      <c r="A13" s="1" t="s">
        <v>99</v>
      </c>
      <c r="B13" t="s">
        <v>100</v>
      </c>
      <c r="C13" s="23"/>
      <c r="D13" s="23" t="s">
        <v>9</v>
      </c>
      <c r="E13" s="23" t="s">
        <v>10</v>
      </c>
      <c r="F13" s="23" t="s">
        <v>21</v>
      </c>
      <c r="G13" s="85" t="s">
        <v>4</v>
      </c>
      <c r="H13" s="85" t="s">
        <v>4</v>
      </c>
      <c r="I13" s="85" t="s">
        <v>10</v>
      </c>
      <c r="J13" s="85" t="s">
        <v>1</v>
      </c>
      <c r="K13" s="85" t="s">
        <v>0</v>
      </c>
      <c r="L13" s="85" t="s">
        <v>30</v>
      </c>
      <c r="M13" s="85"/>
      <c r="N13" s="85"/>
      <c r="O13" s="85"/>
      <c r="P13" s="85"/>
      <c r="Q13" s="85"/>
      <c r="R13" s="85"/>
      <c r="S13" s="85"/>
    </row>
    <row r="14" spans="1:19" ht="12.75">
      <c r="A14" s="1" t="s">
        <v>99</v>
      </c>
      <c r="B14" t="s">
        <v>101</v>
      </c>
      <c r="C14" s="23"/>
      <c r="D14" s="23" t="s">
        <v>9</v>
      </c>
      <c r="E14" s="23" t="s">
        <v>10</v>
      </c>
      <c r="F14" s="23" t="s">
        <v>21</v>
      </c>
      <c r="G14" s="85" t="s">
        <v>4</v>
      </c>
      <c r="H14" s="85" t="s">
        <v>4</v>
      </c>
      <c r="I14" s="85" t="s">
        <v>10</v>
      </c>
      <c r="J14" s="85" t="s">
        <v>1</v>
      </c>
      <c r="K14" s="82" t="s">
        <v>0</v>
      </c>
      <c r="L14" s="85" t="s">
        <v>28</v>
      </c>
      <c r="M14" s="86"/>
      <c r="N14" s="86"/>
      <c r="O14" s="86"/>
      <c r="P14" s="86"/>
      <c r="Q14" s="86"/>
      <c r="R14" s="86"/>
      <c r="S14" s="86"/>
    </row>
    <row r="15" spans="1:19" ht="12.75">
      <c r="A15" s="1" t="s">
        <v>99</v>
      </c>
      <c r="B15" t="s">
        <v>102</v>
      </c>
      <c r="C15" s="23"/>
      <c r="D15" s="23"/>
      <c r="E15" s="26"/>
      <c r="F15" s="85"/>
      <c r="G15" s="85" t="s">
        <v>20</v>
      </c>
      <c r="H15" s="85" t="s">
        <v>20</v>
      </c>
      <c r="I15" s="85" t="s">
        <v>1</v>
      </c>
      <c r="J15" s="85" t="s">
        <v>0</v>
      </c>
      <c r="K15" s="85" t="s">
        <v>28</v>
      </c>
      <c r="L15" s="85"/>
      <c r="M15" s="85"/>
      <c r="N15" s="85"/>
      <c r="O15" s="85"/>
      <c r="P15" s="85"/>
      <c r="Q15" s="85"/>
      <c r="R15" s="85"/>
      <c r="S15" s="85"/>
    </row>
    <row r="16" spans="1:19" ht="12.75">
      <c r="A16" s="1" t="s">
        <v>99</v>
      </c>
      <c r="B16" t="s">
        <v>103</v>
      </c>
      <c r="C16" s="23"/>
      <c r="D16" s="23"/>
      <c r="E16" s="85"/>
      <c r="F16" s="85"/>
      <c r="G16" s="85" t="s">
        <v>20</v>
      </c>
      <c r="H16" s="85" t="s">
        <v>20</v>
      </c>
      <c r="I16" s="85" t="s">
        <v>1</v>
      </c>
      <c r="J16" s="82" t="s">
        <v>0</v>
      </c>
      <c r="K16" s="82" t="s">
        <v>29</v>
      </c>
      <c r="L16" s="82"/>
      <c r="M16" s="82"/>
      <c r="N16" s="82"/>
      <c r="O16" s="82"/>
      <c r="P16" s="82"/>
      <c r="Q16" s="82"/>
      <c r="R16" s="87"/>
      <c r="S16" s="82"/>
    </row>
    <row r="17" spans="3:19" ht="12.75">
      <c r="C17" s="17"/>
      <c r="D17" s="81"/>
      <c r="E17" s="81"/>
      <c r="F17" s="81"/>
      <c r="G17" s="81"/>
      <c r="H17" s="6"/>
      <c r="I17" s="81"/>
      <c r="J17" s="81"/>
      <c r="K17" s="81"/>
      <c r="L17" s="81"/>
      <c r="M17" s="81"/>
      <c r="N17" s="81"/>
      <c r="O17" s="81"/>
      <c r="P17" s="81"/>
      <c r="Q17" s="81"/>
      <c r="R17" s="83"/>
      <c r="S17" s="81"/>
    </row>
    <row r="18" spans="1:20" ht="12.75">
      <c r="A18" s="1" t="s">
        <v>104</v>
      </c>
      <c r="B18" t="s">
        <v>105</v>
      </c>
      <c r="C18" s="26">
        <v>0</v>
      </c>
      <c r="D18" s="85">
        <v>32</v>
      </c>
      <c r="E18" s="85">
        <v>16</v>
      </c>
      <c r="F18" s="85">
        <v>8</v>
      </c>
      <c r="G18" s="85">
        <v>24</v>
      </c>
      <c r="H18" s="85">
        <v>24</v>
      </c>
      <c r="I18" s="85">
        <v>24</v>
      </c>
      <c r="J18" s="88">
        <v>12</v>
      </c>
      <c r="K18" s="88">
        <v>6</v>
      </c>
      <c r="L18" s="85">
        <v>2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9">
        <v>0</v>
      </c>
      <c r="S18" s="85">
        <v>0</v>
      </c>
      <c r="T18" s="30">
        <f>SUM(C18:S18)</f>
        <v>148</v>
      </c>
    </row>
    <row r="19" spans="1:20" ht="12.75">
      <c r="A19" s="1" t="s">
        <v>106</v>
      </c>
      <c r="B19" t="s">
        <v>107</v>
      </c>
      <c r="C19" s="85">
        <v>0</v>
      </c>
      <c r="D19" s="85">
        <v>6</v>
      </c>
      <c r="E19" s="85">
        <v>4</v>
      </c>
      <c r="F19" s="85">
        <v>2</v>
      </c>
      <c r="G19" s="85">
        <v>5</v>
      </c>
      <c r="H19" s="85">
        <v>5</v>
      </c>
      <c r="I19" s="85">
        <v>5</v>
      </c>
      <c r="J19" s="85">
        <v>3</v>
      </c>
      <c r="K19" s="85">
        <v>2</v>
      </c>
      <c r="L19" s="85">
        <v>1</v>
      </c>
      <c r="M19" s="85"/>
      <c r="N19" s="85"/>
      <c r="O19" s="85"/>
      <c r="P19" s="85"/>
      <c r="Q19" s="85"/>
      <c r="R19" s="85"/>
      <c r="S19" s="85"/>
      <c r="T19" s="30">
        <f>SUM(C19:S19)</f>
        <v>33</v>
      </c>
    </row>
    <row r="20" spans="4:19" ht="12.75">
      <c r="D20" s="90"/>
      <c r="E20" s="90"/>
      <c r="F20" s="90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2"/>
      <c r="S20" s="91"/>
    </row>
    <row r="21" spans="1:21" ht="12.75">
      <c r="A21" s="1" t="s">
        <v>11</v>
      </c>
      <c r="C21" s="29">
        <v>0</v>
      </c>
      <c r="D21" s="29">
        <v>16</v>
      </c>
      <c r="E21" s="29">
        <v>8</v>
      </c>
      <c r="F21" s="29">
        <v>14</v>
      </c>
      <c r="G21" s="29">
        <v>11</v>
      </c>
      <c r="H21" s="29">
        <v>7</v>
      </c>
      <c r="I21" s="29">
        <v>6</v>
      </c>
      <c r="J21" s="29">
        <v>6</v>
      </c>
      <c r="K21" s="29">
        <v>20</v>
      </c>
      <c r="L21" s="29">
        <v>10</v>
      </c>
      <c r="M21" s="29">
        <v>12</v>
      </c>
      <c r="N21" s="29">
        <v>9</v>
      </c>
      <c r="O21" s="29">
        <v>7</v>
      </c>
      <c r="P21" s="29">
        <v>6</v>
      </c>
      <c r="Q21" s="29">
        <v>6</v>
      </c>
      <c r="R21" s="29">
        <v>4</v>
      </c>
      <c r="S21" s="29">
        <v>2</v>
      </c>
      <c r="T21" s="30">
        <f>SUM(C21:S21)</f>
        <v>144</v>
      </c>
      <c r="U21" s="38">
        <f>+T18+T21</f>
        <v>292</v>
      </c>
    </row>
    <row r="22" spans="1:21" ht="13.5" thickBot="1">
      <c r="A22" s="1" t="s">
        <v>108</v>
      </c>
      <c r="C22" s="29">
        <v>0</v>
      </c>
      <c r="D22" s="29">
        <v>3</v>
      </c>
      <c r="E22" s="29">
        <v>3</v>
      </c>
      <c r="F22" s="29">
        <v>5</v>
      </c>
      <c r="G22" s="29">
        <v>4</v>
      </c>
      <c r="H22" s="29">
        <v>2</v>
      </c>
      <c r="I22" s="29">
        <v>2</v>
      </c>
      <c r="J22" s="29">
        <v>2</v>
      </c>
      <c r="K22" s="29">
        <v>5</v>
      </c>
      <c r="L22" s="29">
        <v>4</v>
      </c>
      <c r="M22" s="29">
        <v>3</v>
      </c>
      <c r="N22" s="29">
        <v>3</v>
      </c>
      <c r="O22" s="29">
        <v>2</v>
      </c>
      <c r="P22" s="29">
        <v>2</v>
      </c>
      <c r="Q22" s="29">
        <v>2</v>
      </c>
      <c r="R22" s="29">
        <v>1</v>
      </c>
      <c r="S22" s="29">
        <v>1</v>
      </c>
      <c r="T22" s="30">
        <f>SUM(C22:S22)</f>
        <v>44</v>
      </c>
      <c r="U22" s="37">
        <f>+T19+T22</f>
        <v>77</v>
      </c>
    </row>
    <row r="23" spans="4:21" ht="13.5" thickTop="1">
      <c r="D23" s="90" t="s">
        <v>13</v>
      </c>
      <c r="E23" s="90"/>
      <c r="F23" s="90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3"/>
      <c r="R23" s="92"/>
      <c r="S23" s="91"/>
      <c r="U23" s="14"/>
    </row>
    <row r="24" spans="1:21" ht="13.5" thickBot="1">
      <c r="A24" s="1" t="s">
        <v>109</v>
      </c>
      <c r="C24" s="58">
        <f>+C18+C21</f>
        <v>0</v>
      </c>
      <c r="D24" s="58">
        <f aca="true" t="shared" si="1" ref="D24:S25">+D18+D21</f>
        <v>48</v>
      </c>
      <c r="E24" s="58">
        <f t="shared" si="1"/>
        <v>24</v>
      </c>
      <c r="F24" s="58">
        <f t="shared" si="1"/>
        <v>22</v>
      </c>
      <c r="G24" s="58">
        <f t="shared" si="1"/>
        <v>35</v>
      </c>
      <c r="H24" s="58">
        <f t="shared" si="1"/>
        <v>31</v>
      </c>
      <c r="I24" s="58">
        <f t="shared" si="1"/>
        <v>30</v>
      </c>
      <c r="J24" s="58">
        <f t="shared" si="1"/>
        <v>18</v>
      </c>
      <c r="K24" s="58">
        <f>+K18+K21</f>
        <v>26</v>
      </c>
      <c r="L24" s="58">
        <f>+L18+L21</f>
        <v>12</v>
      </c>
      <c r="M24" s="58">
        <f t="shared" si="1"/>
        <v>12</v>
      </c>
      <c r="N24" s="58">
        <f t="shared" si="1"/>
        <v>9</v>
      </c>
      <c r="O24" s="58">
        <f t="shared" si="1"/>
        <v>7</v>
      </c>
      <c r="P24" s="58">
        <f t="shared" si="1"/>
        <v>6</v>
      </c>
      <c r="Q24" s="58">
        <f t="shared" si="1"/>
        <v>6</v>
      </c>
      <c r="R24" s="58">
        <f t="shared" si="1"/>
        <v>4</v>
      </c>
      <c r="S24" s="58">
        <f t="shared" si="1"/>
        <v>2</v>
      </c>
      <c r="U24" s="14"/>
    </row>
    <row r="25" spans="1:21" ht="14.25" thickBot="1" thickTop="1">
      <c r="A25" s="1"/>
      <c r="C25" s="59">
        <f>+C19+C22</f>
        <v>0</v>
      </c>
      <c r="D25" s="59">
        <f t="shared" si="1"/>
        <v>9</v>
      </c>
      <c r="E25" s="59">
        <f t="shared" si="1"/>
        <v>7</v>
      </c>
      <c r="F25" s="59">
        <f t="shared" si="1"/>
        <v>7</v>
      </c>
      <c r="G25" s="59">
        <f t="shared" si="1"/>
        <v>9</v>
      </c>
      <c r="H25" s="59">
        <f t="shared" si="1"/>
        <v>7</v>
      </c>
      <c r="I25" s="59">
        <f t="shared" si="1"/>
        <v>7</v>
      </c>
      <c r="J25" s="59">
        <f t="shared" si="1"/>
        <v>5</v>
      </c>
      <c r="K25" s="59">
        <f t="shared" si="1"/>
        <v>7</v>
      </c>
      <c r="L25" s="59">
        <f t="shared" si="1"/>
        <v>5</v>
      </c>
      <c r="M25" s="59">
        <f t="shared" si="1"/>
        <v>3</v>
      </c>
      <c r="N25" s="59">
        <f t="shared" si="1"/>
        <v>3</v>
      </c>
      <c r="O25" s="59">
        <f t="shared" si="1"/>
        <v>2</v>
      </c>
      <c r="P25" s="59">
        <f t="shared" si="1"/>
        <v>2</v>
      </c>
      <c r="Q25" s="59">
        <f t="shared" si="1"/>
        <v>2</v>
      </c>
      <c r="R25" s="59">
        <f t="shared" si="1"/>
        <v>1</v>
      </c>
      <c r="S25" s="59">
        <f t="shared" si="1"/>
        <v>1</v>
      </c>
      <c r="T25" s="30">
        <f>SUM(C25:S25)</f>
        <v>77</v>
      </c>
      <c r="U25" s="14"/>
    </row>
    <row r="26" spans="1:21" ht="13.5" thickTop="1">
      <c r="A26" s="1"/>
      <c r="C26" s="33"/>
      <c r="D26" s="34"/>
      <c r="E26" s="34"/>
      <c r="F26" s="34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3"/>
      <c r="S26" s="35"/>
      <c r="U26" s="14"/>
    </row>
    <row r="27" spans="1:21" ht="13.5" thickBot="1">
      <c r="A27" s="94" t="s">
        <v>110</v>
      </c>
      <c r="B27" s="32"/>
      <c r="D27" s="90"/>
      <c r="E27" s="90"/>
      <c r="F27" s="90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3"/>
      <c r="R27" s="92"/>
      <c r="S27" s="91"/>
      <c r="U27" s="14"/>
    </row>
    <row r="28" spans="1:19" ht="12.75">
      <c r="A28" s="1" t="s">
        <v>111</v>
      </c>
      <c r="C28" s="95">
        <v>0.3541666666666667</v>
      </c>
      <c r="D28" s="95">
        <v>0.3541666666666667</v>
      </c>
      <c r="E28" s="95">
        <v>0.3541666666666667</v>
      </c>
      <c r="F28" s="95">
        <v>0.3541666666666667</v>
      </c>
      <c r="G28" s="95">
        <v>0.3541666666666667</v>
      </c>
      <c r="H28" s="95">
        <v>0.3541666666666667</v>
      </c>
      <c r="I28" s="95" t="s">
        <v>17</v>
      </c>
      <c r="J28" s="95" t="s">
        <v>17</v>
      </c>
      <c r="K28" s="95" t="s">
        <v>17</v>
      </c>
      <c r="L28" s="95"/>
      <c r="M28" s="95"/>
      <c r="N28" s="95"/>
      <c r="O28" s="95"/>
      <c r="P28" s="95"/>
      <c r="Q28" s="95"/>
      <c r="R28" s="95"/>
      <c r="S28" s="95"/>
    </row>
    <row r="29" spans="1:19" ht="12.75">
      <c r="A29" s="1" t="s">
        <v>112</v>
      </c>
      <c r="C29" s="95" t="s">
        <v>12</v>
      </c>
      <c r="D29" s="95" t="s">
        <v>14</v>
      </c>
      <c r="E29" s="95" t="s">
        <v>14</v>
      </c>
      <c r="F29" s="36" t="s">
        <v>113</v>
      </c>
      <c r="G29" s="95" t="s">
        <v>24</v>
      </c>
      <c r="H29" s="95" t="s">
        <v>24</v>
      </c>
      <c r="I29" s="95" t="s">
        <v>24</v>
      </c>
      <c r="J29" s="95" t="s">
        <v>24</v>
      </c>
      <c r="K29" s="36" t="s">
        <v>114</v>
      </c>
      <c r="L29" s="36" t="s">
        <v>115</v>
      </c>
      <c r="M29" s="36" t="s">
        <v>113</v>
      </c>
      <c r="N29" s="95" t="s">
        <v>24</v>
      </c>
      <c r="O29" s="95" t="s">
        <v>24</v>
      </c>
      <c r="P29" s="95" t="s">
        <v>24</v>
      </c>
      <c r="Q29" s="95" t="s">
        <v>24</v>
      </c>
      <c r="R29" s="95" t="s">
        <v>24</v>
      </c>
      <c r="S29" s="95" t="s">
        <v>26</v>
      </c>
    </row>
    <row r="30" spans="1:19" ht="12.75">
      <c r="A30" s="1"/>
      <c r="C30" s="96"/>
      <c r="D30" s="97"/>
      <c r="E30" s="98"/>
      <c r="F30" s="98"/>
      <c r="G30" s="99"/>
      <c r="H30" s="100"/>
      <c r="I30" s="99"/>
      <c r="J30" s="99"/>
      <c r="K30" s="44"/>
      <c r="L30" s="45"/>
      <c r="M30" s="45"/>
      <c r="N30" s="99"/>
      <c r="O30" s="99"/>
      <c r="P30" s="99"/>
      <c r="Q30" s="99"/>
      <c r="R30" s="99"/>
      <c r="S30" s="99"/>
    </row>
    <row r="31" spans="1:20" ht="12.75">
      <c r="A31" s="1" t="s">
        <v>116</v>
      </c>
      <c r="B31" s="14"/>
      <c r="C31" s="14"/>
      <c r="D31" s="86"/>
      <c r="E31" s="86"/>
      <c r="F31" s="86"/>
      <c r="G31" s="86"/>
      <c r="H31" s="86"/>
      <c r="I31" s="101" t="s">
        <v>117</v>
      </c>
      <c r="J31" s="101" t="s">
        <v>117</v>
      </c>
      <c r="K31" s="101" t="s">
        <v>117</v>
      </c>
      <c r="L31" s="101" t="s">
        <v>117</v>
      </c>
      <c r="M31" s="101"/>
      <c r="N31" s="101"/>
      <c r="O31" s="101"/>
      <c r="P31" s="101" t="s">
        <v>117</v>
      </c>
      <c r="Q31" s="101" t="s">
        <v>117</v>
      </c>
      <c r="R31" s="101" t="s">
        <v>117</v>
      </c>
      <c r="S31" s="101" t="s">
        <v>117</v>
      </c>
      <c r="T31" s="14"/>
    </row>
    <row r="32" spans="4:19" ht="12.75" customHeight="1">
      <c r="D32" s="17"/>
      <c r="E32" s="17"/>
      <c r="F32" s="17"/>
      <c r="G32" s="17"/>
      <c r="H32" s="17"/>
      <c r="I32" s="53" t="s">
        <v>117</v>
      </c>
      <c r="J32" s="53" t="s">
        <v>117</v>
      </c>
      <c r="K32" s="53"/>
      <c r="L32" s="53"/>
      <c r="M32" s="53"/>
      <c r="N32" s="53"/>
      <c r="O32" s="53"/>
      <c r="P32" s="101" t="s">
        <v>117</v>
      </c>
      <c r="Q32" s="101" t="s">
        <v>117</v>
      </c>
      <c r="R32" s="53"/>
      <c r="S32" s="53"/>
    </row>
    <row r="33" spans="6:93" ht="12.75"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</row>
    <row r="34" spans="1:93" ht="12.75">
      <c r="A34" s="102" t="s">
        <v>118</v>
      </c>
      <c r="B34" s="16"/>
      <c r="C34" s="16"/>
      <c r="D34" s="17"/>
      <c r="E34" s="17"/>
      <c r="F34" s="26" t="s">
        <v>2</v>
      </c>
      <c r="G34" s="26" t="s">
        <v>2</v>
      </c>
      <c r="H34" s="26" t="s">
        <v>2</v>
      </c>
      <c r="I34" s="26" t="s">
        <v>2</v>
      </c>
      <c r="J34" s="26" t="s">
        <v>2</v>
      </c>
      <c r="K34" s="26" t="s">
        <v>2</v>
      </c>
      <c r="L34" s="26" t="s">
        <v>13</v>
      </c>
      <c r="M34" s="26" t="s">
        <v>2</v>
      </c>
      <c r="N34" s="26" t="s">
        <v>2</v>
      </c>
      <c r="O34" s="26" t="s">
        <v>2</v>
      </c>
      <c r="P34" s="26" t="s">
        <v>2</v>
      </c>
      <c r="Q34" s="55" t="s">
        <v>2</v>
      </c>
      <c r="R34" s="55" t="s">
        <v>2</v>
      </c>
      <c r="S34" s="26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</row>
    <row r="35" spans="1:93" ht="12.75">
      <c r="A35" s="1" t="s">
        <v>119</v>
      </c>
      <c r="D35" s="103"/>
      <c r="E35" s="93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96"/>
      <c r="S35" s="10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</row>
    <row r="36" spans="1:19" ht="12.75">
      <c r="A36" s="15" t="s">
        <v>120</v>
      </c>
      <c r="B36" s="19"/>
      <c r="C36" s="19"/>
      <c r="D36" s="81"/>
      <c r="E36" s="81"/>
      <c r="F36" s="81" t="s">
        <v>13</v>
      </c>
      <c r="G36" s="81" t="s">
        <v>13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3"/>
      <c r="S36" s="81"/>
    </row>
    <row r="37" spans="1:19" ht="12.75">
      <c r="A37" s="1"/>
      <c r="D37" s="105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7"/>
      <c r="S37" s="106"/>
    </row>
    <row r="38" spans="1:19" ht="12.75">
      <c r="A38" s="1" t="s">
        <v>121</v>
      </c>
      <c r="B38" s="1"/>
      <c r="C38" s="1"/>
      <c r="D38" s="86"/>
      <c r="E38" s="86"/>
      <c r="F38" s="85">
        <v>2</v>
      </c>
      <c r="G38" s="85">
        <v>2</v>
      </c>
      <c r="H38" s="85">
        <v>2</v>
      </c>
      <c r="I38" s="85">
        <v>2</v>
      </c>
      <c r="J38" s="85">
        <v>2</v>
      </c>
      <c r="K38" s="85">
        <v>2</v>
      </c>
      <c r="L38" s="85">
        <v>2</v>
      </c>
      <c r="M38" s="85">
        <v>2</v>
      </c>
      <c r="N38" s="85">
        <v>2</v>
      </c>
      <c r="O38" s="85">
        <v>2</v>
      </c>
      <c r="P38" s="85">
        <v>2</v>
      </c>
      <c r="Q38" s="85">
        <v>2</v>
      </c>
      <c r="R38" s="86"/>
      <c r="S38" s="86"/>
    </row>
    <row r="39" spans="1:19" ht="12.75">
      <c r="A39" s="1" t="s">
        <v>122</v>
      </c>
      <c r="D39" s="86"/>
      <c r="E39" s="81"/>
      <c r="F39" s="82">
        <v>1</v>
      </c>
      <c r="G39" s="82">
        <v>1</v>
      </c>
      <c r="H39" s="82">
        <v>1</v>
      </c>
      <c r="I39" s="82">
        <v>1</v>
      </c>
      <c r="J39" s="82">
        <v>1</v>
      </c>
      <c r="K39" s="82">
        <v>1</v>
      </c>
      <c r="L39" s="82">
        <v>1</v>
      </c>
      <c r="M39" s="82">
        <v>1</v>
      </c>
      <c r="N39" s="82">
        <v>1</v>
      </c>
      <c r="O39" s="82">
        <v>1</v>
      </c>
      <c r="P39" s="82">
        <v>1</v>
      </c>
      <c r="Q39" s="82">
        <v>1</v>
      </c>
      <c r="R39" s="83"/>
      <c r="S39" s="81"/>
    </row>
    <row r="41" spans="1:20" ht="12.75" hidden="1">
      <c r="A41" s="1" t="s">
        <v>22</v>
      </c>
      <c r="D41">
        <v>10</v>
      </c>
      <c r="E41">
        <v>10</v>
      </c>
      <c r="F41">
        <v>13</v>
      </c>
      <c r="G41">
        <v>11</v>
      </c>
      <c r="H41">
        <v>11</v>
      </c>
      <c r="I41">
        <v>11</v>
      </c>
      <c r="J41">
        <v>11</v>
      </c>
      <c r="K41">
        <v>13</v>
      </c>
      <c r="L41">
        <v>13</v>
      </c>
      <c r="M41">
        <v>11</v>
      </c>
      <c r="N41">
        <v>11</v>
      </c>
      <c r="O41">
        <v>11</v>
      </c>
      <c r="P41">
        <v>11</v>
      </c>
      <c r="Q41">
        <v>11</v>
      </c>
      <c r="R41">
        <v>6</v>
      </c>
      <c r="S41">
        <v>6</v>
      </c>
      <c r="T41">
        <f>SUM(D41:S41)</f>
        <v>170</v>
      </c>
    </row>
    <row r="42" spans="1:4" ht="12.75">
      <c r="A42" s="46"/>
      <c r="B42" t="s">
        <v>123</v>
      </c>
      <c r="C42" s="47"/>
      <c r="D42" t="s">
        <v>124</v>
      </c>
    </row>
    <row r="43" spans="1:13" ht="12.75">
      <c r="A43" s="108" t="s">
        <v>125</v>
      </c>
      <c r="C43" s="92"/>
      <c r="G43" s="92"/>
      <c r="K43" s="92"/>
      <c r="L43" s="92"/>
      <c r="M43" s="92"/>
    </row>
    <row r="44" spans="1:13" ht="12.75">
      <c r="A44" s="108" t="s">
        <v>126</v>
      </c>
      <c r="C44" s="92"/>
      <c r="G44" s="92"/>
      <c r="K44" s="92"/>
      <c r="L44" s="92"/>
      <c r="M44" s="92"/>
    </row>
    <row r="45" spans="4:5" ht="13.5" thickBot="1">
      <c r="D45" s="48" t="s">
        <v>127</v>
      </c>
      <c r="E45" s="48" t="s">
        <v>23</v>
      </c>
    </row>
    <row r="46" spans="3:5" ht="12.75">
      <c r="C46" s="92" t="s">
        <v>128</v>
      </c>
      <c r="D46" s="109">
        <v>31</v>
      </c>
      <c r="E46" s="109">
        <v>31</v>
      </c>
    </row>
    <row r="47" spans="3:5" ht="12.75">
      <c r="C47" t="s">
        <v>129</v>
      </c>
      <c r="D47" s="110">
        <v>27</v>
      </c>
      <c r="E47" s="110">
        <v>31</v>
      </c>
    </row>
    <row r="48" spans="3:5" ht="12.75">
      <c r="C48" t="s">
        <v>130</v>
      </c>
      <c r="D48" s="110">
        <v>15</v>
      </c>
      <c r="E48" s="110">
        <v>15</v>
      </c>
    </row>
    <row r="49" spans="3:5" ht="12.75">
      <c r="C49" t="s">
        <v>131</v>
      </c>
      <c r="D49" s="110">
        <v>15</v>
      </c>
      <c r="E49" s="110">
        <v>15</v>
      </c>
    </row>
    <row r="50" spans="3:5" ht="12.75">
      <c r="C50" t="s">
        <v>132</v>
      </c>
      <c r="D50" s="110">
        <v>28</v>
      </c>
      <c r="E50" s="110">
        <v>28</v>
      </c>
    </row>
    <row r="51" spans="3:5" ht="12.75">
      <c r="C51" t="s">
        <v>133</v>
      </c>
      <c r="D51" s="110">
        <v>28</v>
      </c>
      <c r="E51" s="110">
        <v>28</v>
      </c>
    </row>
    <row r="52" spans="3:5" ht="12.75">
      <c r="C52" t="s">
        <v>134</v>
      </c>
      <c r="D52" s="110">
        <v>0</v>
      </c>
      <c r="E52" s="110">
        <v>0</v>
      </c>
    </row>
    <row r="53" spans="2:5" ht="13.5" thickBot="1">
      <c r="B53" s="92" t="s">
        <v>109</v>
      </c>
      <c r="D53" s="51">
        <f>SUM(D46:D52)</f>
        <v>144</v>
      </c>
      <c r="E53" s="51">
        <f>SUM(E46:E52)</f>
        <v>148</v>
      </c>
    </row>
    <row r="54" ht="13.5" thickTop="1"/>
    <row r="55" ht="13.5" thickBot="1">
      <c r="E55" s="51">
        <f>+E53+D53</f>
        <v>292</v>
      </c>
    </row>
    <row r="56" ht="13.5" thickTop="1"/>
    <row r="58" spans="4:11" ht="12.75">
      <c r="D58">
        <v>8</v>
      </c>
      <c r="E58">
        <v>8</v>
      </c>
      <c r="F58">
        <v>4</v>
      </c>
      <c r="G58">
        <v>4</v>
      </c>
      <c r="H58">
        <v>4</v>
      </c>
      <c r="I58">
        <v>2</v>
      </c>
      <c r="J58">
        <v>1</v>
      </c>
      <c r="K58">
        <f>SUM(D58:J58)</f>
        <v>31</v>
      </c>
    </row>
    <row r="59" spans="6:11" ht="12.75">
      <c r="F59">
        <v>4</v>
      </c>
      <c r="G59">
        <v>4</v>
      </c>
      <c r="H59">
        <v>4</v>
      </c>
      <c r="I59">
        <v>2</v>
      </c>
      <c r="J59">
        <v>1</v>
      </c>
      <c r="K59">
        <f>SUM(D59:J59)</f>
        <v>15</v>
      </c>
    </row>
    <row r="60" spans="4:11" ht="12.75">
      <c r="D60">
        <v>16</v>
      </c>
      <c r="E60">
        <v>8</v>
      </c>
      <c r="F60">
        <v>4</v>
      </c>
      <c r="G60" t="s">
        <v>13</v>
      </c>
      <c r="H60" t="s">
        <v>13</v>
      </c>
      <c r="I60" t="s">
        <v>13</v>
      </c>
      <c r="J60" t="s">
        <v>13</v>
      </c>
      <c r="K60">
        <f>SUM(D60:J60)</f>
        <v>28</v>
      </c>
    </row>
    <row r="61" spans="4:11" ht="12.75">
      <c r="D61">
        <v>6</v>
      </c>
      <c r="E61">
        <v>6</v>
      </c>
      <c r="F61">
        <v>4</v>
      </c>
      <c r="G61">
        <v>4</v>
      </c>
      <c r="H61">
        <v>4</v>
      </c>
      <c r="I61">
        <v>2</v>
      </c>
      <c r="J61">
        <v>1</v>
      </c>
      <c r="K61">
        <f>SUM(D61:J61)</f>
        <v>27</v>
      </c>
    </row>
  </sheetData>
  <mergeCells count="1">
    <mergeCell ref="L1:P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2" sqref="A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MDARBY</dc:creator>
  <cp:keywords/>
  <dc:description/>
  <cp:lastModifiedBy>Vivian Qian</cp:lastModifiedBy>
  <cp:lastPrinted>2007-06-08T16:25:51Z</cp:lastPrinted>
  <dcterms:created xsi:type="dcterms:W3CDTF">2003-07-29T16:02:20Z</dcterms:created>
  <dcterms:modified xsi:type="dcterms:W3CDTF">2007-07-20T02:43:55Z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</Properties>
</file>